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<sst xmlns="http://schemas.openxmlformats.org/spreadsheetml/2006/main" count="29" uniqueCount="29">
  <si>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</si>
  <si>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III260</t>
  </si>
  <si>
    <t xml:space="preserve">Ud</t>
  </si>
  <si>
    <t xml:space="preserve">Luminaria sobre carril precableado.</t>
  </si>
  <si>
    <r>
      <rPr>
        <sz val="8.25"/>
        <color rgb="FF000000"/>
        <rFont val="Arial"/>
        <family val="2"/>
      </rPr>
      <t xml:space="preserve">Luminaria de lámina de acero, acabado termoesmaltado, de color blanco, no regulable, de 68 W, alimentación a 220/240 V y 50-60 Hz, de 124,2x1518x96,3 mm, con lámpara LED no reemplazable, temperatura de color 4000 K, óptica formada por reflector recubierto con aluminio vaporizado, acabado muy brillante, de alto rendimiento, haz de luz extensivo, índice de reproducción cromática mayor de 80, flujo luminoso 7350 lúmenes, grado de protección IP20. Instalación sobre carril precableado. El precio no incluye el carril precableado.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</si>
  <si>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</si>
  <si>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</si>
  <si>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</si>
  <si>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</si>
  <si>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</si>
  <si>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</si>
  <si>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</si>
  <si>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mt34lle170ba</t>
  </si>
  <si>
    <t xml:space="preserve">Ud</t>
  </si>
  <si>
    <t xml:space="preserve">Luminaria para carril precableado, de lámina de acero, acabado termoesmaltado, de color blanco, no regulable, de 68 W, alimentación a 220/240 V y 50-60 Hz, de 124,2x1518x96,3 mm, con lámpara LED no reemplazable, temperatura de color 4000 K, óptica formada por reflector recubierto con aluminio vaporizado, acabado muy brillante, de alto rendimiento, haz de luz extensivo, índice de reproducción cromática mayor de 80, flujo luminoso 7350 lúmenes, grado de protección IP20.</t>
  </si>
  <si>
    <t xml:space="preserve">Subtotal materiales:</t>
  </si>
  <si>
    <t xml:space="preserve">Mano de obra</t>
  </si>
  <si>
    <t xml:space="preserve">mo003</t>
  </si>
  <si>
    <t xml:space="preserve">h</t>
  </si>
  <si>
    <t xml:space="preserve">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</si>
  <si>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</si>
  <si>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</si>
  <si>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</si>
  <si>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</si>
  <si>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</si>
  <si>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</si>
  <si>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</si>
  <si>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Coste de mantenimiento decenal: $ 114,17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</si>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</sst>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65" customWidth="1"/>
    <col min="4" max="4" width="74.80"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2">
        <v>1</v>
      </c>
      <c r="F10" s="14">
        <v>369.74</v>
      </c>
      <c r="G10" s="14">
        <f ca="1">ROUND(INDIRECT(ADDRESS(ROW()+(0), COLUMN()+(-2), 1))*INDIRECT(ADDRESS(ROW()+(0), COLUMN()+(-1), 1)), 2)</f>
        <v>369.74</v>
      </c>
    </row>
    <row r="11" spans="1:7" ht="13.50" thickBot="1" customHeight="1">
      <c r="A11" s="15"/>
      <c r="B11" s="15"/>
      <c r="C11" s="15"/>
      <c r="D11" s="15"/>
      <c r="E11" s="9" t="s">
        <v>15</v>
      </c>
      <c r="F11" s="9"/>
      <c r="G11" s="17">
        <f ca="1">ROUND(SUM(INDIRECT(ADDRESS(ROW()+(-1), COLUMN()+(0), 1))), 2)</f>
        <v>369.74</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0.181</v>
      </c>
      <c r="F13" s="13">
        <v>11.41</v>
      </c>
      <c r="G13" s="13">
        <f ca="1">ROUND(INDIRECT(ADDRESS(ROW()+(0), COLUMN()+(-2), 1))*INDIRECT(ADDRESS(ROW()+(0), COLUMN()+(-1), 1)), 2)</f>
        <v>2.07</v>
      </c>
    </row>
    <row r="14" spans="1:7" ht="13.50" thickBot="1" customHeight="1">
      <c r="A14" s="1" t="s">
        <v>20</v>
      </c>
      <c r="B14" s="1"/>
      <c r="C14" s="10" t="s">
        <v>21</v>
      </c>
      <c r="D14" s="1" t="s">
        <v>22</v>
      </c>
      <c r="E14" s="12">
        <v>0.181</v>
      </c>
      <c r="F14" s="14">
        <v>7.11</v>
      </c>
      <c r="G14" s="14">
        <f ca="1">ROUND(INDIRECT(ADDRESS(ROW()+(0), COLUMN()+(-2), 1))*INDIRECT(ADDRESS(ROW()+(0), COLUMN()+(-1), 1)), 2)</f>
        <v>1.29</v>
      </c>
    </row>
    <row r="15" spans="1:7" ht="13.50" thickBot="1" customHeight="1">
      <c r="A15" s="15"/>
      <c r="B15" s="15"/>
      <c r="C15" s="15"/>
      <c r="D15" s="15"/>
      <c r="E15" s="9" t="s">
        <v>23</v>
      </c>
      <c r="F15" s="9"/>
      <c r="G15" s="17">
        <f ca="1">ROUND(SUM(INDIRECT(ADDRESS(ROW()+(-1), COLUMN()+(0), 1)),INDIRECT(ADDRESS(ROW()+(-2), COLUMN()+(0), 1))), 2)</f>
        <v>3.36</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373.1</v>
      </c>
      <c r="G17" s="14">
        <f ca="1">ROUND(INDIRECT(ADDRESS(ROW()+(0), COLUMN()+(-2), 1))*INDIRECT(ADDRESS(ROW()+(0), COLUMN()+(-1), 1))/100, 2)</f>
        <v>7.46</v>
      </c>
    </row>
    <row r="18" spans="1:7" ht="13.50" thickBot="1" customHeight="1">
      <c r="A18" s="21" t="s">
        <v>27</v>
      </c>
      <c r="B18" s="21"/>
      <c r="C18" s="22"/>
      <c r="D18" s="23"/>
      <c r="E18" s="24" t="s">
        <v>28</v>
      </c>
      <c r="F18" s="25"/>
      <c r="G18" s="26">
        <f ca="1">ROUND(SUM(INDIRECT(ADDRESS(ROW()+(-1), COLUMN()+(0), 1)),INDIRECT(ADDRESS(ROW()+(-3), COLUMN()+(0), 1)),INDIRECT(ADDRESS(ROW()+(-7), COLUMN()+(0), 1))), 2)</f>
        <v>380.56</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