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<sst xmlns="http://schemas.openxmlformats.org/spreadsheetml/2006/main" count="50" uniqueCount="50">
  <si>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</si>
  <si>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IEP021</t>
  </si>
  <si>
    <t xml:space="preserve">Ud</t>
  </si>
  <si>
    <t xml:space="preserve">Toma de tierra con pica.</t>
  </si>
  <si>
    <r>
      <rPr>
        <sz val="8.25"/>
        <color rgb="FF000000"/>
        <rFont val="Arial"/>
        <family val="2"/>
      </rPr>
      <t xml:space="preserve">Toma de tierra con tres picas de acero cobreado de 1,5 m de longitud cada una. El precio no incluye la excavación ni el relleno del trasdós.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</si>
  <si>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</si>
  <si>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</si>
  <si>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</si>
  <si>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</si>
  <si>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</si>
  <si>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</si>
  <si>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</si>
  <si>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mt35tte010a</t>
  </si>
  <si>
    <t xml:space="preserve">Ud</t>
  </si>
  <si>
    <t xml:space="preserve">Electrodo para red de toma de tierra cobreado con 300 µm, fabricado en acero, de 14 mm de diámetro y 1,5 m de longitud.</t>
  </si>
  <si>
    <t xml:space="preserve">mt35ttc010b</t>
  </si>
  <si>
    <t xml:space="preserve">m</t>
  </si>
  <si>
    <t xml:space="preserve">Conductor de cobre desnudo, de 35 mm².</t>
  </si>
  <si>
    <t xml:space="preserve">mt35tta040</t>
  </si>
  <si>
    <t xml:space="preserve">Ud</t>
  </si>
  <si>
    <t xml:space="preserve">Grapa abarcón para conexión de pica.</t>
  </si>
  <si>
    <t xml:space="preserve">mt35tta010</t>
  </si>
  <si>
    <t xml:space="preserve">Ud</t>
  </si>
  <si>
    <t xml:space="preserve">Caja de revisión de polipropileno para toma de tierra, de 300x300 mm, con tapa de registro.</t>
  </si>
  <si>
    <t xml:space="preserve">mt35tta030</t>
  </si>
  <si>
    <t xml:space="preserve">Ud</t>
  </si>
  <si>
    <t xml:space="preserve">Puente para comprobación de puesta a tierra de la instalación eléctrica.</t>
  </si>
  <si>
    <t xml:space="preserve">mt35tta060</t>
  </si>
  <si>
    <t xml:space="preserve">Ud</t>
  </si>
  <si>
    <t xml:space="preserve">Saco de 5 kg de sales minerales para la mejora de la conductividad de puestas a tierra.</t>
  </si>
  <si>
    <t xml:space="preserve">mt35www020</t>
  </si>
  <si>
    <t xml:space="preserve">Ud</t>
  </si>
  <si>
    <t xml:space="preserve">Material auxiliar para instalaciones de toma de tierra.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</si>
  <si>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</si>
  <si>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</si>
  <si>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</si>
  <si>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</si>
  <si>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</si>
  <si>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</si>
  <si>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</si>
  <si>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electricista.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</si>
  <si>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</si>
  <si>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</si>
  <si>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</si>
  <si>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</si>
  <si>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</si>
  <si>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</si>
  <si>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</si>
  <si>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$ 5,72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</si>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</sst>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7.82" customWidth="1"/>
    <col min="4" max="4" width="73.44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3</v>
      </c>
      <c r="F10" s="12">
        <v>22.51</v>
      </c>
      <c r="G10" s="12">
        <f ca="1">ROUND(INDIRECT(ADDRESS(ROW()+(0), COLUMN()+(-2), 1))*INDIRECT(ADDRESS(ROW()+(0), COLUMN()+(-1), 1)), 2)</f>
        <v>67.53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7</v>
      </c>
      <c r="F11" s="12">
        <v>3.96</v>
      </c>
      <c r="G11" s="12">
        <f ca="1">ROUND(INDIRECT(ADDRESS(ROW()+(0), COLUMN()+(-2), 1))*INDIRECT(ADDRESS(ROW()+(0), COLUMN()+(-1), 1)), 2)</f>
        <v>27.72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3</v>
      </c>
      <c r="F12" s="12">
        <v>1.41</v>
      </c>
      <c r="G12" s="12">
        <f ca="1">ROUND(INDIRECT(ADDRESS(ROW()+(0), COLUMN()+(-2), 1))*INDIRECT(ADDRESS(ROW()+(0), COLUMN()+(-1), 1)), 2)</f>
        <v>4.23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104.11</v>
      </c>
      <c r="G13" s="12">
        <f ca="1">ROUND(INDIRECT(ADDRESS(ROW()+(0), COLUMN()+(-2), 1))*INDIRECT(ADDRESS(ROW()+(0), COLUMN()+(-1), 1)), 2)</f>
        <v>104.11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1</v>
      </c>
      <c r="F14" s="12">
        <v>64.72</v>
      </c>
      <c r="G14" s="12">
        <f ca="1">ROUND(INDIRECT(ADDRESS(ROW()+(0), COLUMN()+(-2), 1))*INDIRECT(ADDRESS(ROW()+(0), COLUMN()+(-1), 1)), 2)</f>
        <v>64.72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1">
        <v>1</v>
      </c>
      <c r="F15" s="12">
        <v>4.92</v>
      </c>
      <c r="G15" s="12">
        <f ca="1">ROUND(INDIRECT(ADDRESS(ROW()+(0), COLUMN()+(-2), 1))*INDIRECT(ADDRESS(ROW()+(0), COLUMN()+(-1), 1)), 2)</f>
        <v>4.92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3">
        <v>1</v>
      </c>
      <c r="F16" s="14">
        <v>1.62</v>
      </c>
      <c r="G16" s="14">
        <f ca="1">ROUND(INDIRECT(ADDRESS(ROW()+(0), COLUMN()+(-2), 1))*INDIRECT(ADDRESS(ROW()+(0), COLUMN()+(-1), 1)), 2)</f>
        <v>1.62</v>
      </c>
    </row>
    <row r="17" spans="1:7" ht="13.50" thickBot="1" customHeight="1">
      <c r="A17" s="15"/>
      <c r="B17" s="15"/>
      <c r="C17" s="15"/>
      <c r="D17" s="15"/>
      <c r="E17" s="9" t="s">
        <v>33</v>
      </c>
      <c r="F17" s="9"/>
      <c r="G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274.85</v>
      </c>
    </row>
    <row r="18" spans="1:7" ht="13.50" thickBot="1" customHeight="1">
      <c r="A18" s="15">
        <v>2</v>
      </c>
      <c r="B18" s="15"/>
      <c r="C18" s="15"/>
      <c r="D18" s="18" t="s">
        <v>34</v>
      </c>
      <c r="E18" s="18"/>
      <c r="F18" s="15"/>
      <c r="G18" s="15"/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1">
        <v>0.3</v>
      </c>
      <c r="F19" s="12">
        <v>10.62</v>
      </c>
      <c r="G19" s="12">
        <f ca="1">ROUND(INDIRECT(ADDRESS(ROW()+(0), COLUMN()+(-2), 1))*INDIRECT(ADDRESS(ROW()+(0), COLUMN()+(-1), 1)), 2)</f>
        <v>3.19</v>
      </c>
    </row>
    <row r="20" spans="1:7" ht="13.50" thickBot="1" customHeight="1">
      <c r="A20" s="1" t="s">
        <v>38</v>
      </c>
      <c r="B20" s="1"/>
      <c r="C20" s="10" t="s">
        <v>39</v>
      </c>
      <c r="D20" s="1" t="s">
        <v>40</v>
      </c>
      <c r="E20" s="11">
        <v>0.3</v>
      </c>
      <c r="F20" s="12">
        <v>6.62</v>
      </c>
      <c r="G20" s="12">
        <f ca="1">ROUND(INDIRECT(ADDRESS(ROW()+(0), COLUMN()+(-2), 1))*INDIRECT(ADDRESS(ROW()+(0), COLUMN()+(-1), 1)), 2)</f>
        <v>1.99</v>
      </c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3">
        <v>0.029</v>
      </c>
      <c r="F21" s="14">
        <v>6.38</v>
      </c>
      <c r="G21" s="14">
        <f ca="1">ROUND(INDIRECT(ADDRESS(ROW()+(0), COLUMN()+(-2), 1))*INDIRECT(ADDRESS(ROW()+(0), COLUMN()+(-1), 1)), 2)</f>
        <v>0.19</v>
      </c>
    </row>
    <row r="22" spans="1:7" ht="13.50" thickBot="1" customHeight="1">
      <c r="A22" s="15"/>
      <c r="B22" s="15"/>
      <c r="C22" s="15"/>
      <c r="D22" s="15"/>
      <c r="E22" s="9" t="s">
        <v>44</v>
      </c>
      <c r="F22" s="9"/>
      <c r="G22" s="17">
        <f ca="1">ROUND(SUM(INDIRECT(ADDRESS(ROW()+(-1), COLUMN()+(0), 1)),INDIRECT(ADDRESS(ROW()+(-2), COLUMN()+(0), 1)),INDIRECT(ADDRESS(ROW()+(-3), COLUMN()+(0), 1))), 2)</f>
        <v>5.37</v>
      </c>
    </row>
    <row r="23" spans="1:7" ht="13.50" thickBot="1" customHeight="1">
      <c r="A23" s="15">
        <v>3</v>
      </c>
      <c r="B23" s="15"/>
      <c r="C23" s="15"/>
      <c r="D23" s="18" t="s">
        <v>45</v>
      </c>
      <c r="E23" s="18"/>
      <c r="F23" s="15"/>
      <c r="G23" s="15"/>
    </row>
    <row r="24" spans="1:7" ht="13.50" thickBot="1" customHeight="1">
      <c r="A24" s="19"/>
      <c r="B24" s="19"/>
      <c r="C24" s="20" t="s">
        <v>46</v>
      </c>
      <c r="D24" s="19" t="s">
        <v>47</v>
      </c>
      <c r="E24" s="13">
        <v>2</v>
      </c>
      <c r="F24" s="14">
        <f ca="1">ROUND(SUM(INDIRECT(ADDRESS(ROW()+(-2), COLUMN()+(1), 1)),INDIRECT(ADDRESS(ROW()+(-7), COLUMN()+(1), 1))), 2)</f>
        <v>280.22</v>
      </c>
      <c r="G24" s="14">
        <f ca="1">ROUND(INDIRECT(ADDRESS(ROW()+(0), COLUMN()+(-2), 1))*INDIRECT(ADDRESS(ROW()+(0), COLUMN()+(-1), 1))/100, 2)</f>
        <v>5.6</v>
      </c>
    </row>
    <row r="25" spans="1:7" ht="13.50" thickBot="1" customHeight="1">
      <c r="A25" s="21" t="s">
        <v>48</v>
      </c>
      <c r="B25" s="21"/>
      <c r="C25" s="22"/>
      <c r="D25" s="23"/>
      <c r="E25" s="24" t="s">
        <v>49</v>
      </c>
      <c r="F25" s="25"/>
      <c r="G25" s="26">
        <f ca="1">ROUND(SUM(INDIRECT(ADDRESS(ROW()+(-1), COLUMN()+(0), 1)),INDIRECT(ADDRESS(ROW()+(-3), COLUMN()+(0), 1)),INDIRECT(ADDRESS(ROW()+(-8), COLUMN()+(0), 1))), 2)</f>
        <v>285.82</v>
      </c>
    </row>
  </sheetData>
  <mergeCells count="27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E17:F17"/>
    <mergeCell ref="A18:B18"/>
    <mergeCell ref="D18:E18"/>
    <mergeCell ref="A19:B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147638" right="0.147638" top="0.206693" bottom="0.206693" header="0.0" footer="0.0"/>
  <pageSetup paperSize="9" orientation="portrait"/>
  <rowBreaks count="0" manualBreakCount="0">
    </rowBreaks>
</worksheet>
</file>