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<sst xmlns="http://schemas.openxmlformats.org/spreadsheetml/2006/main" count="29" uniqueCount="29">
  <si>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</si>
  <si>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IEM042</t>
  </si>
  <si>
    <t xml:space="preserve">Ud</t>
  </si>
  <si>
    <t xml:space="preserve">Conmutador de cruce empotrado, antivandálico.</t>
  </si>
  <si>
    <r>
      <rPr>
        <sz val="8.25"/>
        <color rgb="FF000000"/>
        <rFont val="Arial"/>
        <family val="2"/>
      </rPr>
      <t xml:space="preserve">Conmutador de cruce, antivandálico, con grado de protección IP44, de intensidad asignada 10 AX, tensión asignada 250 V, gama media formado por mecanismo para conmutador de cruce, con tecla basculante, antivandálica con efecto pulsación, con puntos en relieve de material termoplástico color blanco acabado brillante, con grado de protección IP44 y marco embellecedor antivandálico, para 1 elemento de material termoplástico color blanco acabado brillante, con junta de estanqueidad grado de protección IP44. Instalación empotrada. El precio no incluye la caja para mecanismo empotrado.</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</si>
  <si>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</si>
  <si>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</si>
  <si>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</si>
  <si>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</si>
  <si>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</si>
  <si>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</si>
  <si>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</si>
  <si>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mt33gir822a</t>
  </si>
  <si>
    <t xml:space="preserve">Ud</t>
  </si>
  <si>
    <t xml:space="preserve">Mecanismo para conmutador de cruce, con tecla basculante, antivandálica con efecto pulsación, con puntos en relieve de material termoplástico color blanco acabado brillante, con grado de protección IP44, intensidad asignada 10 AX, tensión asignada 250 V, con resistencia a los rayos UV y a la intemperie, para empotrar.</t>
  </si>
  <si>
    <t xml:space="preserve">mt33gir801ab</t>
  </si>
  <si>
    <t xml:space="preserve">Ud</t>
  </si>
  <si>
    <t xml:space="preserve">Marco embellecedor antivandálico, para 1 elemento de material termoplástico color blanco acabado brillante, con junta de estanqueidad grado de protección IP44, de montaje fácil (sin herramientas) y desmontaje con destornillador Torx T9 o T10.</t>
  </si>
  <si>
    <t xml:space="preserve">Subtotal materiales:</t>
  </si>
  <si>
    <t xml:space="preserve">Mano de obra</t>
  </si>
  <si>
    <t xml:space="preserve">mo003</t>
  </si>
  <si>
    <t xml:space="preserve">h</t>
  </si>
  <si>
    <t xml:space="preserve">Electricista.</t>
  </si>
  <si>
    <t xml:space="preserve">Subtotal mano de obra:</t>
  </si>
  <si>
    <t xml:space="preserve">Herramienta menor</t>
  </si>
  <si>
    <t xml:space="preserve">%</t>
  </si>
  <si>
    <t xml:space="preserve">Herramienta menor</t>
  </si>
  <si>
    <t xml:space="preserve">Coste de mantenimiento decenal: $ 2,73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</si>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</sst>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6.29" customWidth="1"/>
    <col min="5" max="5" width="75.48"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34.03</v>
      </c>
      <c r="H10" s="12">
        <f ca="1">ROUND(INDIRECT(ADDRESS(ROW()+(0), COLUMN()+(-2), 1))*INDIRECT(ADDRESS(ROW()+(0), COLUMN()+(-1), 1)), 2)</f>
        <v>34.03</v>
      </c>
    </row>
    <row r="11" spans="1:8" ht="34.50" thickBot="1" customHeight="1">
      <c r="A11" s="1" t="s">
        <v>15</v>
      </c>
      <c r="B11" s="1"/>
      <c r="C11" s="10" t="s">
        <v>16</v>
      </c>
      <c r="D11" s="10"/>
      <c r="E11" s="1" t="s">
        <v>17</v>
      </c>
      <c r="F11" s="13">
        <v>1</v>
      </c>
      <c r="G11" s="14">
        <v>16.96</v>
      </c>
      <c r="H11" s="14">
        <f ca="1">ROUND(INDIRECT(ADDRESS(ROW()+(0), COLUMN()+(-2), 1))*INDIRECT(ADDRESS(ROW()+(0), COLUMN()+(-1), 1)), 2)</f>
        <v>16.96</v>
      </c>
    </row>
    <row r="12" spans="1:8" ht="13.50" thickBot="1" customHeight="1">
      <c r="A12" s="15"/>
      <c r="B12" s="15"/>
      <c r="C12" s="15"/>
      <c r="D12" s="15"/>
      <c r="E12" s="15"/>
      <c r="F12" s="9" t="s">
        <v>18</v>
      </c>
      <c r="G12" s="9"/>
      <c r="H12" s="17">
        <f ca="1">ROUND(SUM(INDIRECT(ADDRESS(ROW()+(-1), COLUMN()+(0), 1)),INDIRECT(ADDRESS(ROW()+(-2), COLUMN()+(0), 1))), 2)</f>
        <v>50.99</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0.229</v>
      </c>
      <c r="G14" s="14">
        <v>10.93</v>
      </c>
      <c r="H14" s="14">
        <f ca="1">ROUND(INDIRECT(ADDRESS(ROW()+(0), COLUMN()+(-2), 1))*INDIRECT(ADDRESS(ROW()+(0), COLUMN()+(-1), 1)), 2)</f>
        <v>2.5</v>
      </c>
    </row>
    <row r="15" spans="1:8" ht="13.50" thickBot="1" customHeight="1">
      <c r="A15" s="15"/>
      <c r="B15" s="15"/>
      <c r="C15" s="15"/>
      <c r="D15" s="15"/>
      <c r="E15" s="15"/>
      <c r="F15" s="9" t="s">
        <v>23</v>
      </c>
      <c r="G15" s="9"/>
      <c r="H15" s="17">
        <f ca="1">ROUND(SUM(INDIRECT(ADDRESS(ROW()+(-1), COLUMN()+(0), 1))), 2)</f>
        <v>2.5</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2)</f>
        <v>53.49</v>
      </c>
      <c r="H17" s="14">
        <f ca="1">ROUND(INDIRECT(ADDRESS(ROW()+(0), COLUMN()+(-2), 1))*INDIRECT(ADDRESS(ROW()+(0), COLUMN()+(-1), 1))/100, 2)</f>
        <v>1.07</v>
      </c>
    </row>
    <row r="18" spans="1:8" ht="13.50" thickBot="1" customHeight="1">
      <c r="A18" s="21" t="s">
        <v>27</v>
      </c>
      <c r="B18" s="21"/>
      <c r="C18" s="22"/>
      <c r="D18" s="22"/>
      <c r="E18" s="23"/>
      <c r="F18" s="24" t="s">
        <v>28</v>
      </c>
      <c r="G18" s="25"/>
      <c r="H18" s="26">
        <f ca="1">ROUND(SUM(INDIRECT(ADDRESS(ROW()+(-1), COLUMN()+(0), 1)),INDIRECT(ADDRESS(ROW()+(-3), COLUMN()+(0), 1)),INDIRECT(ADDRESS(ROW()+(-6), COLUMN()+(0), 1))), 2)</f>
        <v>54.56</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