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<sst xmlns="http://schemas.openxmlformats.org/spreadsheetml/2006/main" count="29" uniqueCount="29">
  <si>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</si>
  <si>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IEM052</t>
  </si>
  <si>
    <t xml:space="preserve">Ud</t>
  </si>
  <si>
    <t xml:space="preserve">Pulsador empotrado, antivandálico.</t>
  </si>
  <si>
    <r>
      <rPr>
        <sz val="8.25"/>
        <color rgb="FF000000"/>
        <rFont val="Arial"/>
        <family val="2"/>
      </rPr>
      <t xml:space="preserve">Pulsador antivandálico, con grados de protección IP40 e IK07, gama media, intensidad asignada 10 AX, tensión asignada 250 V, con un contacto NA, con tecla simple, de color. Instalación empotrada. El precio no incluye la caja para mecanismo empotrado ni el marco embellecedor.</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</si>
  <si>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</si>
  <si>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</si>
  <si>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</si>
  <si>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</si>
  <si>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</si>
  <si>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</si>
  <si>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</si>
  <si>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mt33gmg420a</t>
  </si>
  <si>
    <t xml:space="preserve">Ud</t>
  </si>
  <si>
    <t xml:space="preserve">Pulsador antivandálico, con grados de protección IP40 e IK07, según IEC 60439, para empotrar, gama media, intensidad asignada 10 AX, tensión asignada 250 V, con un contacto NA, según EN 60669.</t>
  </si>
  <si>
    <t xml:space="preserve">mt33gmg425b</t>
  </si>
  <si>
    <t xml:space="preserve">Ud</t>
  </si>
  <si>
    <t xml:space="preserve">Tecla simple antivandálica, con grados de protección IP40 e IK07, según IEC 60439, para pulsador, gama media, de color.</t>
  </si>
  <si>
    <t xml:space="preserve">Subtotal materiales:</t>
  </si>
  <si>
    <t xml:space="preserve">Mano de obra</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</si>
  <si>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</si>
  <si>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</si>
  <si>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</si>
  <si>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</si>
  <si>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</si>
  <si>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</si>
  <si>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</si>
  <si>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$ 0,72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</si>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</sst>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6.16"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6.41</v>
      </c>
      <c r="H10" s="12">
        <f ca="1">ROUND(INDIRECT(ADDRESS(ROW()+(0), COLUMN()+(-2), 1))*INDIRECT(ADDRESS(ROW()+(0), COLUMN()+(-1), 1)), 2)</f>
        <v>6.41</v>
      </c>
    </row>
    <row r="11" spans="1:8" ht="24.00" thickBot="1" customHeight="1">
      <c r="A11" s="1" t="s">
        <v>15</v>
      </c>
      <c r="B11" s="1"/>
      <c r="C11" s="10" t="s">
        <v>16</v>
      </c>
      <c r="D11" s="10"/>
      <c r="E11" s="1" t="s">
        <v>17</v>
      </c>
      <c r="F11" s="13">
        <v>1</v>
      </c>
      <c r="G11" s="14">
        <v>5.8</v>
      </c>
      <c r="H11" s="14">
        <f ca="1">ROUND(INDIRECT(ADDRESS(ROW()+(0), COLUMN()+(-2), 1))*INDIRECT(ADDRESS(ROW()+(0), COLUMN()+(-1), 1)), 2)</f>
        <v>5.8</v>
      </c>
    </row>
    <row r="12" spans="1:8" ht="13.50" thickBot="1" customHeight="1">
      <c r="A12" s="15"/>
      <c r="B12" s="15"/>
      <c r="C12" s="15"/>
      <c r="D12" s="15"/>
      <c r="E12" s="15"/>
      <c r="F12" s="9" t="s">
        <v>18</v>
      </c>
      <c r="G12" s="9"/>
      <c r="H12" s="17">
        <f ca="1">ROUND(SUM(INDIRECT(ADDRESS(ROW()+(-1), COLUMN()+(0), 1)),INDIRECT(ADDRESS(ROW()+(-2), COLUMN()+(0), 1))), 2)</f>
        <v>12.21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0.181</v>
      </c>
      <c r="G14" s="14">
        <v>10.62</v>
      </c>
      <c r="H14" s="14">
        <f ca="1">ROUND(INDIRECT(ADDRESS(ROW()+(0), COLUMN()+(-2), 1))*INDIRECT(ADDRESS(ROW()+(0), COLUMN()+(-1), 1)), 2)</f>
        <v>1.92</v>
      </c>
    </row>
    <row r="15" spans="1:8" ht="13.50" thickBot="1" customHeight="1">
      <c r="A15" s="15"/>
      <c r="B15" s="15"/>
      <c r="C15" s="15"/>
      <c r="D15" s="15"/>
      <c r="E15" s="15"/>
      <c r="F15" s="9" t="s">
        <v>23</v>
      </c>
      <c r="G15" s="9"/>
      <c r="H15" s="17">
        <f ca="1">ROUND(SUM(INDIRECT(ADDRESS(ROW()+(-1), COLUMN()+(0), 1))), 2)</f>
        <v>1.92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14.13</v>
      </c>
      <c r="H17" s="14">
        <f ca="1">ROUND(INDIRECT(ADDRESS(ROW()+(0), COLUMN()+(-2), 1))*INDIRECT(ADDRESS(ROW()+(0), COLUMN()+(-1), 1))/100, 2)</f>
        <v>0.28</v>
      </c>
    </row>
    <row r="18" spans="1:8" ht="13.50" thickBot="1" customHeight="1">
      <c r="A18" s="21" t="s">
        <v>27</v>
      </c>
      <c r="B18" s="21"/>
      <c r="C18" s="22"/>
      <c r="D18" s="22"/>
      <c r="E18" s="23"/>
      <c r="F18" s="24" t="s">
        <v>28</v>
      </c>
      <c r="G18" s="25"/>
      <c r="H18" s="26">
        <f ca="1">ROUND(SUM(INDIRECT(ADDRESS(ROW()+(-1), COLUMN()+(0), 1)),INDIRECT(ADDRESS(ROW()+(-3), COLUMN()+(0), 1)),INDIRECT(ADDRESS(ROW()+(-6), COLUMN()+(0), 1))), 2)</f>
        <v>14.41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