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<sst xmlns="http://schemas.openxmlformats.org/spreadsheetml/2006/main" count="50" uniqueCount="50">
  <si>
    <t xml:space="preserve"/>
  </si>
  <si>
    <t xml:space="preserve">IEC020</t>
  </si>
  <si>
    <t xml:space="preserve">Ud</t>
  </si>
  <si>
    <t xml:space="preserve">Caja general de protección.</t>
  </si>
  <si>
    <r>
      <rPr>
        <sz val="8.25"/>
        <color rgb="FF000000"/>
        <rFont val="Arial"/>
        <family val="2"/>
      </rPr>
      <t xml:space="preserve">Caja general de protección, equipada con bornes de conexión, bases unipolares previstas para colocar fusibles de intensidad máxima 100 A, esquema 7.</t>
    </r>
    <r>
      <rPr>
        <sz val="8.25"/>
        <color rgb="FF000000"/>
        <rFont val="Arial"/>
        <family val="2"/>
      </rPr>
      <t xml:space="preserve">
</t>
    </r>
  </si>
  <si>
    <t xml:space="preserve">Rubro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</si>
  <si>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</si>
  <si>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</si>
  <si>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</si>
  <si>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</si>
  <si>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</si>
  <si>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</si>
  <si>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mt35cgp020di</t>
  </si>
  <si>
    <t xml:space="preserve">Ud</t>
  </si>
  <si>
    <t xml:space="preserve">Caja general de protección, equipada con bornes de conexión, bases unipolares previstas para colocar fusibles de intensidad máxima 100 A, esquema 7, para protección de la línea general de alimentación, formada por una envolvente aislante, precintable y autoventilada, con grados de protección IP43 e IK08.</t>
  </si>
  <si>
    <t xml:space="preserve">mt35amc820all</t>
  </si>
  <si>
    <t xml:space="preserve">Ud</t>
  </si>
  <si>
    <t xml:space="preserve">Fusible de cuchillas, tipo gG, intensidad nominal 100 A, poder de corte 120 kA, tamaño T00.</t>
  </si>
  <si>
    <t xml:space="preserve">mt35cgp040h</t>
  </si>
  <si>
    <t xml:space="preserve">m</t>
  </si>
  <si>
    <t xml:space="preserve">Tubo de PVC liso, serie B, de 160 mm de diámetro exterior y 3,2 mm de espesor.</t>
  </si>
  <si>
    <t xml:space="preserve">mt35cgp040f</t>
  </si>
  <si>
    <t xml:space="preserve">m</t>
  </si>
  <si>
    <t xml:space="preserve">Tubo de PVC liso, serie B, de 110 mm de diámetro exterior y 3,2 mm de espesor.</t>
  </si>
  <si>
    <t xml:space="preserve">mt26cgp010</t>
  </si>
  <si>
    <t xml:space="preserve">Ud</t>
  </si>
  <si>
    <t xml:space="preserve">Marco y puerta metálica con cerradura o candado, con grado de protección IK10, protegidos de la corrosión y normalizados por la empresa suministradora, para caja general de protección.</t>
  </si>
  <si>
    <t xml:space="preserve">mt35www010</t>
  </si>
  <si>
    <t xml:space="preserve">Ud</t>
  </si>
  <si>
    <t xml:space="preserve">Material auxiliar para instalaciones eléctricas.</t>
  </si>
  <si>
    <t xml:space="preserve">Subtotal materiales:</t>
  </si>
  <si>
    <t xml:space="preserve">Mano de obra</t>
  </si>
  <si>
    <t xml:space="preserve">mo020</t>
  </si>
  <si>
    <t xml:space="preserve">h</t>
  </si>
  <si>
    <t xml:space="preserve">Albañil.</t>
  </si>
  <si>
    <t xml:space="preserve">mo113</t>
  </si>
  <si>
    <t xml:space="preserve">h</t>
  </si>
  <si>
    <t xml:space="preserve">Peón de albañil.</t>
  </si>
  <si>
    <t xml:space="preserve">mo003</t>
  </si>
  <si>
    <t xml:space="preserve">h</t>
  </si>
  <si>
    <t xml:space="preserve">Electricista.</t>
  </si>
  <si>
    <t xml:space="preserve">mo102</t>
  </si>
  <si>
    <t xml:space="preserve">h</t>
  </si>
  <si>
    <t xml:space="preserve">Ayudante electricista.</t>
  </si>
  <si>
    <t xml:space="preserve">Subtotal mano de obra:</t>
  </si>
  <si>
    <t xml:space="preserve">Herramienta menor</t>
  </si>
  <si>
    <t xml:space="preserve">%</t>
  </si>
  <si>
    <t xml:space="preserve">Herramienta menor</t>
  </si>
  <si>
    <t xml:space="preserve">Coste de mantenimiento decenal: $ 11,71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</si>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</sst>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6.12" customWidth="1"/>
    <col min="3" max="3" width="7.65" customWidth="1"/>
    <col min="4" max="4" width="73.44" customWidth="1"/>
    <col min="5" max="5" width="11.90" customWidth="1"/>
    <col min="6" max="6" width="12.07"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24.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45.00" thickBot="1" customHeight="1">
      <c r="A10" s="1" t="s">
        <v>12</v>
      </c>
      <c r="B10" s="1"/>
      <c r="C10" s="10" t="s">
        <v>13</v>
      </c>
      <c r="D10" s="1" t="s">
        <v>14</v>
      </c>
      <c r="E10" s="11">
        <v>1</v>
      </c>
      <c r="F10" s="12">
        <v>96.76</v>
      </c>
      <c r="G10" s="12">
        <f ca="1">ROUND(INDIRECT(ADDRESS(ROW()+(0), COLUMN()+(-2), 1))*INDIRECT(ADDRESS(ROW()+(0), COLUMN()+(-1), 1)), 2)</f>
        <v>96.76</v>
      </c>
    </row>
    <row r="11" spans="1:7" ht="24.00" thickBot="1" customHeight="1">
      <c r="A11" s="1" t="s">
        <v>15</v>
      </c>
      <c r="B11" s="1"/>
      <c r="C11" s="10" t="s">
        <v>16</v>
      </c>
      <c r="D11" s="1" t="s">
        <v>17</v>
      </c>
      <c r="E11" s="11">
        <v>3</v>
      </c>
      <c r="F11" s="12">
        <v>8.29</v>
      </c>
      <c r="G11" s="12">
        <f ca="1">ROUND(INDIRECT(ADDRESS(ROW()+(0), COLUMN()+(-2), 1))*INDIRECT(ADDRESS(ROW()+(0), COLUMN()+(-1), 1)), 2)</f>
        <v>24.87</v>
      </c>
    </row>
    <row r="12" spans="1:7" ht="13.50" thickBot="1" customHeight="1">
      <c r="A12" s="1" t="s">
        <v>18</v>
      </c>
      <c r="B12" s="1"/>
      <c r="C12" s="10" t="s">
        <v>19</v>
      </c>
      <c r="D12" s="1" t="s">
        <v>20</v>
      </c>
      <c r="E12" s="11">
        <v>3</v>
      </c>
      <c r="F12" s="12">
        <v>7.7</v>
      </c>
      <c r="G12" s="12">
        <f ca="1">ROUND(INDIRECT(ADDRESS(ROW()+(0), COLUMN()+(-2), 1))*INDIRECT(ADDRESS(ROW()+(0), COLUMN()+(-1), 1)), 2)</f>
        <v>23.1</v>
      </c>
    </row>
    <row r="13" spans="1:7" ht="13.50" thickBot="1" customHeight="1">
      <c r="A13" s="1" t="s">
        <v>21</v>
      </c>
      <c r="B13" s="1"/>
      <c r="C13" s="10" t="s">
        <v>22</v>
      </c>
      <c r="D13" s="1" t="s">
        <v>23</v>
      </c>
      <c r="E13" s="11">
        <v>3</v>
      </c>
      <c r="F13" s="12">
        <v>5.28</v>
      </c>
      <c r="G13" s="12">
        <f ca="1">ROUND(INDIRECT(ADDRESS(ROW()+(0), COLUMN()+(-2), 1))*INDIRECT(ADDRESS(ROW()+(0), COLUMN()+(-1), 1)), 2)</f>
        <v>15.84</v>
      </c>
    </row>
    <row r="14" spans="1:7" ht="34.50" thickBot="1" customHeight="1">
      <c r="A14" s="1" t="s">
        <v>24</v>
      </c>
      <c r="B14" s="1"/>
      <c r="C14" s="10" t="s">
        <v>25</v>
      </c>
      <c r="D14" s="1" t="s">
        <v>26</v>
      </c>
      <c r="E14" s="11">
        <v>1</v>
      </c>
      <c r="F14" s="12">
        <v>147.77</v>
      </c>
      <c r="G14" s="12">
        <f ca="1">ROUND(INDIRECT(ADDRESS(ROW()+(0), COLUMN()+(-2), 1))*INDIRECT(ADDRESS(ROW()+(0), COLUMN()+(-1), 1)), 2)</f>
        <v>147.77</v>
      </c>
    </row>
    <row r="15" spans="1:7" ht="13.50" thickBot="1" customHeight="1">
      <c r="A15" s="1" t="s">
        <v>27</v>
      </c>
      <c r="B15" s="1"/>
      <c r="C15" s="10" t="s">
        <v>28</v>
      </c>
      <c r="D15" s="1" t="s">
        <v>29</v>
      </c>
      <c r="E15" s="13">
        <v>1</v>
      </c>
      <c r="F15" s="14">
        <v>2.1</v>
      </c>
      <c r="G15" s="14">
        <f ca="1">ROUND(INDIRECT(ADDRESS(ROW()+(0), COLUMN()+(-2), 1))*INDIRECT(ADDRESS(ROW()+(0), COLUMN()+(-1), 1)), 2)</f>
        <v>2.1</v>
      </c>
    </row>
    <row r="16" spans="1:7" ht="13.50" thickBot="1" customHeight="1">
      <c r="A16" s="15"/>
      <c r="B16" s="15"/>
      <c r="C16" s="15"/>
      <c r="D16" s="15"/>
      <c r="E16" s="9" t="s">
        <v>30</v>
      </c>
      <c r="F16" s="9"/>
      <c r="G16" s="17">
        <f ca="1">ROUND(SUM(INDIRECT(ADDRESS(ROW()+(-1), COLUMN()+(0), 1)),INDIRECT(ADDRESS(ROW()+(-2), COLUMN()+(0), 1)),INDIRECT(ADDRESS(ROW()+(-3), COLUMN()+(0), 1)),INDIRECT(ADDRESS(ROW()+(-4), COLUMN()+(0), 1)),INDIRECT(ADDRESS(ROW()+(-5), COLUMN()+(0), 1)),INDIRECT(ADDRESS(ROW()+(-6), COLUMN()+(0), 1))), 2)</f>
        <v>310.44</v>
      </c>
    </row>
    <row r="17" spans="1:7" ht="13.50" thickBot="1" customHeight="1">
      <c r="A17" s="15">
        <v>2</v>
      </c>
      <c r="B17" s="15"/>
      <c r="C17" s="15"/>
      <c r="D17" s="18" t="s">
        <v>31</v>
      </c>
      <c r="E17" s="18"/>
      <c r="F17" s="15"/>
      <c r="G17" s="15"/>
    </row>
    <row r="18" spans="1:7" ht="13.50" thickBot="1" customHeight="1">
      <c r="A18" s="1" t="s">
        <v>32</v>
      </c>
      <c r="B18" s="1"/>
      <c r="C18" s="10" t="s">
        <v>33</v>
      </c>
      <c r="D18" s="1" t="s">
        <v>34</v>
      </c>
      <c r="E18" s="11">
        <v>0.361</v>
      </c>
      <c r="F18" s="12">
        <v>11.11</v>
      </c>
      <c r="G18" s="12">
        <f ca="1">ROUND(INDIRECT(ADDRESS(ROW()+(0), COLUMN()+(-2), 1))*INDIRECT(ADDRESS(ROW()+(0), COLUMN()+(-1), 1)), 2)</f>
        <v>4.01</v>
      </c>
    </row>
    <row r="19" spans="1:7" ht="13.50" thickBot="1" customHeight="1">
      <c r="A19" s="1" t="s">
        <v>35</v>
      </c>
      <c r="B19" s="1"/>
      <c r="C19" s="10" t="s">
        <v>36</v>
      </c>
      <c r="D19" s="1" t="s">
        <v>37</v>
      </c>
      <c r="E19" s="11">
        <v>0.361</v>
      </c>
      <c r="F19" s="12">
        <v>6.85</v>
      </c>
      <c r="G19" s="12">
        <f ca="1">ROUND(INDIRECT(ADDRESS(ROW()+(0), COLUMN()+(-2), 1))*INDIRECT(ADDRESS(ROW()+(0), COLUMN()+(-1), 1)), 2)</f>
        <v>2.47</v>
      </c>
    </row>
    <row r="20" spans="1:7" ht="13.50" thickBot="1" customHeight="1">
      <c r="A20" s="1" t="s">
        <v>38</v>
      </c>
      <c r="B20" s="1"/>
      <c r="C20" s="10" t="s">
        <v>39</v>
      </c>
      <c r="D20" s="1" t="s">
        <v>40</v>
      </c>
      <c r="E20" s="11">
        <v>0.602</v>
      </c>
      <c r="F20" s="12">
        <v>11.41</v>
      </c>
      <c r="G20" s="12">
        <f ca="1">ROUND(INDIRECT(ADDRESS(ROW()+(0), COLUMN()+(-2), 1))*INDIRECT(ADDRESS(ROW()+(0), COLUMN()+(-1), 1)), 2)</f>
        <v>6.87</v>
      </c>
    </row>
    <row r="21" spans="1:7" ht="13.50" thickBot="1" customHeight="1">
      <c r="A21" s="1" t="s">
        <v>41</v>
      </c>
      <c r="B21" s="1"/>
      <c r="C21" s="10" t="s">
        <v>42</v>
      </c>
      <c r="D21" s="1" t="s">
        <v>43</v>
      </c>
      <c r="E21" s="13">
        <v>0.602</v>
      </c>
      <c r="F21" s="14">
        <v>7.11</v>
      </c>
      <c r="G21" s="14">
        <f ca="1">ROUND(INDIRECT(ADDRESS(ROW()+(0), COLUMN()+(-2), 1))*INDIRECT(ADDRESS(ROW()+(0), COLUMN()+(-1), 1)), 2)</f>
        <v>4.28</v>
      </c>
    </row>
    <row r="22" spans="1:7" ht="13.50" thickBot="1" customHeight="1">
      <c r="A22" s="15"/>
      <c r="B22" s="15"/>
      <c r="C22" s="15"/>
      <c r="D22" s="15"/>
      <c r="E22" s="9" t="s">
        <v>44</v>
      </c>
      <c r="F22" s="9"/>
      <c r="G22" s="17">
        <f ca="1">ROUND(SUM(INDIRECT(ADDRESS(ROW()+(-1), COLUMN()+(0), 1)),INDIRECT(ADDRESS(ROW()+(-2), COLUMN()+(0), 1)),INDIRECT(ADDRESS(ROW()+(-3), COLUMN()+(0), 1)),INDIRECT(ADDRESS(ROW()+(-4), COLUMN()+(0), 1))), 2)</f>
        <v>17.63</v>
      </c>
    </row>
    <row r="23" spans="1:7" ht="13.50" thickBot="1" customHeight="1">
      <c r="A23" s="15">
        <v>3</v>
      </c>
      <c r="B23" s="15"/>
      <c r="C23" s="15"/>
      <c r="D23" s="18" t="s">
        <v>45</v>
      </c>
      <c r="E23" s="18"/>
      <c r="F23" s="15"/>
      <c r="G23" s="15"/>
    </row>
    <row r="24" spans="1:7" ht="13.50" thickBot="1" customHeight="1">
      <c r="A24" s="19"/>
      <c r="B24" s="19"/>
      <c r="C24" s="20" t="s">
        <v>46</v>
      </c>
      <c r="D24" s="19" t="s">
        <v>47</v>
      </c>
      <c r="E24" s="13">
        <v>2</v>
      </c>
      <c r="F24" s="14">
        <f ca="1">ROUND(SUM(INDIRECT(ADDRESS(ROW()+(-2), COLUMN()+(1), 1)),INDIRECT(ADDRESS(ROW()+(-8), COLUMN()+(1), 1))), 2)</f>
        <v>328.07</v>
      </c>
      <c r="G24" s="14">
        <f ca="1">ROUND(INDIRECT(ADDRESS(ROW()+(0), COLUMN()+(-2), 1))*INDIRECT(ADDRESS(ROW()+(0), COLUMN()+(-1), 1))/100, 2)</f>
        <v>6.56</v>
      </c>
    </row>
    <row r="25" spans="1:7" ht="13.50" thickBot="1" customHeight="1">
      <c r="A25" s="21" t="s">
        <v>48</v>
      </c>
      <c r="B25" s="21"/>
      <c r="C25" s="22"/>
      <c r="D25" s="23"/>
      <c r="E25" s="24" t="s">
        <v>49</v>
      </c>
      <c r="F25" s="25"/>
      <c r="G25" s="26">
        <f ca="1">ROUND(SUM(INDIRECT(ADDRESS(ROW()+(-1), COLUMN()+(0), 1)),INDIRECT(ADDRESS(ROW()+(-3), COLUMN()+(0), 1)),INDIRECT(ADDRESS(ROW()+(-9), COLUMN()+(0), 1))), 2)</f>
        <v>334.63</v>
      </c>
    </row>
  </sheetData>
  <mergeCells count="27">
    <mergeCell ref="A1:G1"/>
    <mergeCell ref="C3:G3"/>
    <mergeCell ref="A5:G5"/>
    <mergeCell ref="A8:B8"/>
    <mergeCell ref="A9:B9"/>
    <mergeCell ref="D9:E9"/>
    <mergeCell ref="A10:B10"/>
    <mergeCell ref="A11:B11"/>
    <mergeCell ref="A12:B12"/>
    <mergeCell ref="A13:B13"/>
    <mergeCell ref="A14:B14"/>
    <mergeCell ref="A15:B15"/>
    <mergeCell ref="A16:B16"/>
    <mergeCell ref="E16:F16"/>
    <mergeCell ref="A17:B17"/>
    <mergeCell ref="D17:E17"/>
    <mergeCell ref="A18:B18"/>
    <mergeCell ref="A19:B19"/>
    <mergeCell ref="A20:B20"/>
    <mergeCell ref="A21:B21"/>
    <mergeCell ref="A22:B22"/>
    <mergeCell ref="E22:F22"/>
    <mergeCell ref="A23:B23"/>
    <mergeCell ref="D23:E23"/>
    <mergeCell ref="A24:B24"/>
    <mergeCell ref="A25:D25"/>
    <mergeCell ref="E25:F25"/>
  </mergeCells>
  <pageMargins left="0.147638" right="0.147638" top="0.206693" bottom="0.206693" header="0.0" footer="0.0"/>
  <pageSetup paperSize="9" orientation="portrait"/>
  <rowBreaks count="0" manualBreakCount="0">
    </rowBreaks>
</worksheet>
</file>