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<sst xmlns="http://schemas.openxmlformats.org/spreadsheetml/2006/main" count="50" uniqueCount="50">
  <si>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</si>
  <si>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ICV156</t>
  </si>
  <si>
    <t xml:space="preserve">Ud</t>
  </si>
  <si>
    <t xml:space="preserve">Equipo agua-agua, bomba de calor, para producción de A.C.S., calefacción y refrigeración pasiva.</t>
  </si>
  <si>
    <r>
      <rPr>
        <sz val="8.25"/>
        <color rgb="FF000000"/>
        <rFont val="Arial"/>
        <family val="2"/>
      </rPr>
      <t xml:space="preserve">Equipo agua-agua, bomba de calor, para producción de A.C.S., calefacción y refrigeración pasiva, formado por bomba de calor, agua-agua, para gas R-407C, clase de eficiencia energética A++, con temperatura de salida del agua menor de 54°C, clase de eficiencia energética A++, con temperatura de salida del agua mayor de 54°C, potencia calorífica 13,3 kW, COP 5,6, potencia sonora 42 dBA, presión sonora 40 dBA, dimensiones 740x600x650 mm, peso 149 kg, alimentación trifásica (400V/50Hz), con intercambiador de placas externo, soporte de pared con kit de fijación para el intercambiador de placas, contador de energía, resistencia eléctrica de apoyo configurable a 2 kW, a 4 kW y a 6 kW, bombas de circulación de alta eficiencia en el circuito primario y en el circuito de calefacción, válvula de 3 vías, para producción de A.C.S., grupos de seguridad en el circuito primario, en el circuito de calefacción y en el circuito para producción de A.C.S., y contacto SG-ready para integración en un sistema de gestión energética inteligente, módulo de refrigeración pasiva e interacumulador de A.C.S. de acero inoxidable AISI 316, de 2000 litros de capacidad.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</si>
  <si>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</si>
  <si>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</si>
  <si>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</si>
  <si>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</si>
  <si>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</si>
  <si>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</si>
  <si>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</si>
  <si>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mt42wol016c</t>
  </si>
  <si>
    <t xml:space="preserve">Ud</t>
  </si>
  <si>
    <t xml:space="preserve">Bomba de calor, agua-agua, para gas R-407C, clase de eficiencia energética A++, con temperatura de salida del agua menor de 54°C, clase de eficiencia energética A++, con temperatura de salida del agua mayor de 54°C, potencia calorífica 13,3 kW, COP 5,6, potencia sonora 42 dBA, presión sonora 40 dBA, dimensiones 740x600x650 mm, peso 149 kg, alimentación trifásica (400V/50Hz), con intercambiador de placas externo, soporte de pared con kit de fijación para el intercambiador de placas, contador de energía, resistencia eléctrica de apoyo configurable a 2 kW, a 4 kW y a 6 kW, bombas de circulación de alta eficiencia en el circuito primario y en el circuito de calefacción, válvula de 3 vías, para producción de A.C.S., grupos de seguridad en el circuito primario, en el circuito de calefacción y en el circuito para producción de A.C.S., y contacto SG-ready para integración en un sistema de gestión energética inteligente.</t>
  </si>
  <si>
    <t xml:space="preserve">mt42wol554b</t>
  </si>
  <si>
    <t xml:space="preserve">Ud</t>
  </si>
  <si>
    <t xml:space="preserve">Módulo para refrigeración pasiva, modelo BKM "WOLF", formado por intercambiador de placas, válvula de 3 vías, soporte de pared, revestimiento de ABS, sensor de humedad, unidad de control BM con soporte de pared y módulo de ampliación MM-2.</t>
  </si>
  <si>
    <t xml:space="preserve">mt42eco100hm</t>
  </si>
  <si>
    <t xml:space="preserve">Ud</t>
  </si>
  <si>
    <t xml:space="preserve">Interacumulador de A.C.S. de acero inoxidable AISI 316, de 2000 litros de capacidad, de 1280 mm de diámetro exterior, 2331 mm de altura total, 8 bar de presión de trabajo, con serpentín espiral corrugado flexible de 8,3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</si>
  <si>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</si>
  <si>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</si>
  <si>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</si>
  <si>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</si>
  <si>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</si>
  <si>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</si>
  <si>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</si>
  <si>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</si>
  <si>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</si>
  <si>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</si>
  <si>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</si>
  <si>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</si>
  <si>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</si>
  <si>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</si>
  <si>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</si>
  <si>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</si>
  <si>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</si>
  <si>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</si>
  <si>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</si>
  <si>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Técnico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</si>
  <si>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</si>
  <si>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</si>
  <si>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</si>
  <si>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</si>
  <si>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</si>
  <si>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</si>
  <si>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</si>
  <si>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$ 25.854,25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</si>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</sst>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9.87" customWidth="1"/>
    <col min="6" max="6" width="10.71" customWidth="1"/>
    <col min="7" max="7" width="13.26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29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16401.4</v>
      </c>
      <c r="H10" s="12">
        <f ca="1">ROUND(INDIRECT(ADDRESS(ROW()+(0), COLUMN()+(-2), 1))*INDIRECT(ADDRESS(ROW()+(0), COLUMN()+(-1), 1)), 2)</f>
        <v>16401.4</v>
      </c>
    </row>
    <row r="11" spans="1:8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5643.44</v>
      </c>
      <c r="H11" s="12">
        <f ca="1">ROUND(INDIRECT(ADDRESS(ROW()+(0), COLUMN()+(-2), 1))*INDIRECT(ADDRESS(ROW()+(0), COLUMN()+(-1), 1)), 2)</f>
        <v>5643.44</v>
      </c>
    </row>
    <row r="12" spans="1:8" ht="55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16887</v>
      </c>
      <c r="H12" s="12">
        <f ca="1">ROUND(INDIRECT(ADDRESS(ROW()+(0), COLUMN()+(-2), 1))*INDIRECT(ADDRESS(ROW()+(0), COLUMN()+(-1), 1)), 2)</f>
        <v>16887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26.83</v>
      </c>
      <c r="H13" s="12">
        <f ca="1">ROUND(INDIRECT(ADDRESS(ROW()+(0), COLUMN()+(-2), 1))*INDIRECT(ADDRESS(ROW()+(0), COLUMN()+(-1), 1)), 2)</f>
        <v>26.83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4</v>
      </c>
      <c r="G14" s="12">
        <v>53.42</v>
      </c>
      <c r="H14" s="12">
        <f ca="1">ROUND(INDIRECT(ADDRESS(ROW()+(0), COLUMN()+(-2), 1))*INDIRECT(ADDRESS(ROW()+(0), COLUMN()+(-1), 1)), 2)</f>
        <v>213.68</v>
      </c>
    </row>
    <row r="15" spans="1:8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2">
        <v>76.96</v>
      </c>
      <c r="H15" s="12">
        <f ca="1">ROUND(INDIRECT(ADDRESS(ROW()+(0), COLUMN()+(-2), 1))*INDIRECT(ADDRESS(ROW()+(0), COLUMN()+(-1), 1)), 2)</f>
        <v>76.96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4</v>
      </c>
      <c r="G16" s="12">
        <v>17.46</v>
      </c>
      <c r="H16" s="12">
        <f ca="1">ROUND(INDIRECT(ADDRESS(ROW()+(0), COLUMN()+(-2), 1))*INDIRECT(ADDRESS(ROW()+(0), COLUMN()+(-1), 1)), 2)</f>
        <v>69.84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3">
        <v>4</v>
      </c>
      <c r="G17" s="14">
        <v>24.12</v>
      </c>
      <c r="H17" s="14">
        <f ca="1">ROUND(INDIRECT(ADDRESS(ROW()+(0), COLUMN()+(-2), 1))*INDIRECT(ADDRESS(ROW()+(0), COLUMN()+(-1), 1)), 2)</f>
        <v>96.48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39415.7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10.989</v>
      </c>
      <c r="G20" s="12">
        <v>10.62</v>
      </c>
      <c r="H20" s="12">
        <f ca="1">ROUND(INDIRECT(ADDRESS(ROW()+(0), COLUMN()+(-2), 1))*INDIRECT(ADDRESS(ROW()+(0), COLUMN()+(-1), 1)), 2)</f>
        <v>116.7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3">
        <v>10.989</v>
      </c>
      <c r="G21" s="14">
        <v>6.62</v>
      </c>
      <c r="H21" s="14">
        <f ca="1">ROUND(INDIRECT(ADDRESS(ROW()+(0), COLUMN()+(-2), 1))*INDIRECT(ADDRESS(ROW()+(0), COLUMN()+(-1), 1)), 2)</f>
        <v>72.75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1))), 2)</f>
        <v>189.45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19"/>
      <c r="D24" s="20" t="s">
        <v>46</v>
      </c>
      <c r="E24" s="19" t="s">
        <v>47</v>
      </c>
      <c r="F24" s="13">
        <v>2</v>
      </c>
      <c r="G24" s="14">
        <f ca="1">ROUND(SUM(INDIRECT(ADDRESS(ROW()+(-2), COLUMN()+(1), 1)),INDIRECT(ADDRESS(ROW()+(-6), COLUMN()+(1), 1))), 2)</f>
        <v>39605.2</v>
      </c>
      <c r="H24" s="14">
        <f ca="1">ROUND(INDIRECT(ADDRESS(ROW()+(0), COLUMN()+(-2), 1))*INDIRECT(ADDRESS(ROW()+(0), COLUMN()+(-1), 1))/100, 2)</f>
        <v>792.1</v>
      </c>
    </row>
    <row r="25" spans="1:8" ht="13.50" thickBot="1" customHeight="1">
      <c r="A25" s="21" t="s">
        <v>48</v>
      </c>
      <c r="B25" s="21"/>
      <c r="C25" s="21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1)),INDIRECT(ADDRESS(ROW()+(-7), COLUMN()+(0), 1))), 2)</f>
        <v>40397.3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F18:G18"/>
    <mergeCell ref="A19:C19"/>
    <mergeCell ref="E19:F19"/>
    <mergeCell ref="A20:C20"/>
    <mergeCell ref="A21:C21"/>
    <mergeCell ref="A22:C22"/>
    <mergeCell ref="F22:G22"/>
    <mergeCell ref="A23:C23"/>
    <mergeCell ref="E23:F23"/>
    <mergeCell ref="A24:C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