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<sst xmlns="http://schemas.openxmlformats.org/spreadsheetml/2006/main" count="35" uniqueCount="35">
  <si>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</si>
  <si>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ICS100</t>
  </si>
  <si>
    <t xml:space="preserve">Ud</t>
  </si>
  <si>
    <t xml:space="preserve">Grupo hidráulico con intercambiador para producción de A.C.S.</t>
  </si>
  <si>
    <r>
      <rPr>
        <sz val="8.25"/>
        <color rgb="FF000000"/>
        <rFont val="Arial"/>
        <family val="2"/>
      </rPr>
      <t xml:space="preserve">Estación de transferencia para instalación centralizada de calefacción para producción de A.C.S. y calefacción individual en vivienda, potencia útil de calefacción 15 kW, potencia de A.C.S. 35 kW, de 635x450x210 mm, con intercambiador de placas, para colocación vista. Incluso válvulas de corte, elementos de montaje y accesorios necesarios para su correcto funcionamiento.</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</si>
  <si>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</si>
  <si>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</si>
  <si>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</si>
  <si>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</si>
  <si>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</si>
  <si>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</si>
  <si>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</si>
  <si>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mt38bur500a</t>
  </si>
  <si>
    <t xml:space="preserve">Ud</t>
  </si>
  <si>
    <t xml:space="preserve">Estación de transferencia para instalación centralizada de calefacción para producción de A.C.S. y calefacción individual en vivienda, potencia útil de calefacción 15 kW, potencia de A.C.S. 35 kW, de 635x450x210 mm, con intercambiador de placas, para colocación vista.</t>
  </si>
  <si>
    <t xml:space="preserve">mt37sve010b</t>
  </si>
  <si>
    <t xml:space="preserve">Ud</t>
  </si>
  <si>
    <t xml:space="preserve">Válvula de esfera de latón niquelado para roscar de 1/2".</t>
  </si>
  <si>
    <t xml:space="preserve">mt38www011</t>
  </si>
  <si>
    <t xml:space="preserve">Ud</t>
  </si>
  <si>
    <t xml:space="preserve">Material auxiliar para instalaciones de A.C.S.</t>
  </si>
  <si>
    <t xml:space="preserve">Subtotal materiales:</t>
  </si>
  <si>
    <t xml:space="preserve">Mano de obra</t>
  </si>
  <si>
    <t xml:space="preserve">mo004</t>
  </si>
  <si>
    <t xml:space="preserve">h</t>
  </si>
  <si>
    <t xml:space="preserve">Técnico calefactor.</t>
  </si>
  <si>
    <t xml:space="preserve">mo103</t>
  </si>
  <si>
    <t xml:space="preserve">h</t>
  </si>
  <si>
    <t xml:space="preserve">Ayudante calefactor.</t>
  </si>
  <si>
    <t xml:space="preserve">Subtotal mano de obra:</t>
  </si>
  <si>
    <t xml:space="preserve">Herramienta menor</t>
  </si>
  <si>
    <t xml:space="preserve">%</t>
  </si>
  <si>
    <t xml:space="preserve">Herramienta menor</t>
  </si>
  <si>
    <t xml:space="preserve">Coste de mantenimiento decenal: $ 376,71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</si>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</sst>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7.48" customWidth="1"/>
    <col min="4" max="4" width="71.91"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1680.94</v>
      </c>
      <c r="G10" s="12">
        <f ca="1">ROUND(INDIRECT(ADDRESS(ROW()+(0), COLUMN()+(-2), 1))*INDIRECT(ADDRESS(ROW()+(0), COLUMN()+(-1), 1)), 2)</f>
        <v>1680.94</v>
      </c>
    </row>
    <row r="11" spans="1:7" ht="13.50" thickBot="1" customHeight="1">
      <c r="A11" s="1" t="s">
        <v>15</v>
      </c>
      <c r="B11" s="1"/>
      <c r="C11" s="10" t="s">
        <v>16</v>
      </c>
      <c r="D11" s="1" t="s">
        <v>17</v>
      </c>
      <c r="E11" s="11">
        <v>4</v>
      </c>
      <c r="F11" s="12">
        <v>7.14</v>
      </c>
      <c r="G11" s="12">
        <f ca="1">ROUND(INDIRECT(ADDRESS(ROW()+(0), COLUMN()+(-2), 1))*INDIRECT(ADDRESS(ROW()+(0), COLUMN()+(-1), 1)), 2)</f>
        <v>28.56</v>
      </c>
    </row>
    <row r="12" spans="1:7" ht="13.50" thickBot="1" customHeight="1">
      <c r="A12" s="1" t="s">
        <v>18</v>
      </c>
      <c r="B12" s="1"/>
      <c r="C12" s="10" t="s">
        <v>19</v>
      </c>
      <c r="D12" s="1" t="s">
        <v>20</v>
      </c>
      <c r="E12" s="13">
        <v>1</v>
      </c>
      <c r="F12" s="14">
        <v>2.05</v>
      </c>
      <c r="G12" s="14">
        <f ca="1">ROUND(INDIRECT(ADDRESS(ROW()+(0), COLUMN()+(-2), 1))*INDIRECT(ADDRESS(ROW()+(0), COLUMN()+(-1), 1)), 2)</f>
        <v>2.05</v>
      </c>
    </row>
    <row r="13" spans="1:7" ht="13.50" thickBot="1" customHeight="1">
      <c r="A13" s="15"/>
      <c r="B13" s="15"/>
      <c r="C13" s="15"/>
      <c r="D13" s="15"/>
      <c r="E13" s="9" t="s">
        <v>21</v>
      </c>
      <c r="F13" s="9"/>
      <c r="G13" s="17">
        <f ca="1">ROUND(SUM(INDIRECT(ADDRESS(ROW()+(-1), COLUMN()+(0), 1)),INDIRECT(ADDRESS(ROW()+(-2), COLUMN()+(0), 1)),INDIRECT(ADDRESS(ROW()+(-3), COLUMN()+(0), 1))), 2)</f>
        <v>1711.55</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2.546</v>
      </c>
      <c r="F15" s="12">
        <v>11.41</v>
      </c>
      <c r="G15" s="12">
        <f ca="1">ROUND(INDIRECT(ADDRESS(ROW()+(0), COLUMN()+(-2), 1))*INDIRECT(ADDRESS(ROW()+(0), COLUMN()+(-1), 1)), 2)</f>
        <v>29.05</v>
      </c>
    </row>
    <row r="16" spans="1:7" ht="13.50" thickBot="1" customHeight="1">
      <c r="A16" s="1" t="s">
        <v>26</v>
      </c>
      <c r="B16" s="1"/>
      <c r="C16" s="10" t="s">
        <v>27</v>
      </c>
      <c r="D16" s="1" t="s">
        <v>28</v>
      </c>
      <c r="E16" s="13">
        <v>2.546</v>
      </c>
      <c r="F16" s="14">
        <v>7.11</v>
      </c>
      <c r="G16" s="14">
        <f ca="1">ROUND(INDIRECT(ADDRESS(ROW()+(0), COLUMN()+(-2), 1))*INDIRECT(ADDRESS(ROW()+(0), COLUMN()+(-1), 1)), 2)</f>
        <v>18.1</v>
      </c>
    </row>
    <row r="17" spans="1:7" ht="13.50" thickBot="1" customHeight="1">
      <c r="A17" s="15"/>
      <c r="B17" s="15"/>
      <c r="C17" s="15"/>
      <c r="D17" s="15"/>
      <c r="E17" s="9" t="s">
        <v>29</v>
      </c>
      <c r="F17" s="9"/>
      <c r="G17" s="17">
        <f ca="1">ROUND(SUM(INDIRECT(ADDRESS(ROW()+(-1), COLUMN()+(0), 1)),INDIRECT(ADDRESS(ROW()+(-2), COLUMN()+(0), 1))), 2)</f>
        <v>47.15</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1758.7</v>
      </c>
      <c r="G19" s="14">
        <f ca="1">ROUND(INDIRECT(ADDRESS(ROW()+(0), COLUMN()+(-2), 1))*INDIRECT(ADDRESS(ROW()+(0), COLUMN()+(-1), 1))/100, 2)</f>
        <v>35.17</v>
      </c>
    </row>
    <row r="20" spans="1:7" ht="13.50" thickBot="1" customHeight="1">
      <c r="A20" s="21" t="s">
        <v>33</v>
      </c>
      <c r="B20" s="21"/>
      <c r="C20" s="22"/>
      <c r="D20" s="23"/>
      <c r="E20" s="24" t="s">
        <v>34</v>
      </c>
      <c r="F20" s="25"/>
      <c r="G20" s="26">
        <f ca="1">ROUND(SUM(INDIRECT(ADDRESS(ROW()+(-1), COLUMN()+(0), 1)),INDIRECT(ADDRESS(ROW()+(-3), COLUMN()+(0), 1)),INDIRECT(ADDRESS(ROW()+(-7), COLUMN()+(0), 1))), 2)</f>
        <v>1793.87</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