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<sst xmlns="http://schemas.openxmlformats.org/spreadsheetml/2006/main" count="31" uniqueCount="31">
  <si>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</si>
  <si>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ICS113</t>
  </si>
  <si>
    <t xml:space="preserve">Ud</t>
  </si>
  <si>
    <t xml:space="preserve">Grupo hidráulico para circuitos de calefacción, con intercambiador para producción de A.C.S.</t>
  </si>
  <si>
    <r>
      <rPr>
        <sz val="8.25"/>
        <color rgb="FF000000"/>
        <rFont val="Arial"/>
        <family val="2"/>
      </rPr>
      <t xml:space="preserve">Estación de descentralización con carcasa con aislamiento térmico de EPP, para producción de A.C.S. instantánea, caudal de 19 l/min, con conexiones para el circuito de calefacción por suelo radiante, de 578x280x390 mm, con intercambiador de placas de acero inoxidable, válvula de control proporcional de caudal para prioridad de A.C.S., válvula reguladora de presión diferencial, grupo de impulsión con bombas de circulación de alta eficiencia Grundfos y válvula mezcladora, conexiones para la bomba de recirculación para A.C.S. y bypass con válvula termostática, con juego de válvulas de corte de 3/4".</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</si>
  <si>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</si>
  <si>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</si>
  <si>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</si>
  <si>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</si>
  <si>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</si>
  <si>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</si>
  <si>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</si>
  <si>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mt38eup325a</t>
  </si>
  <si>
    <t xml:space="preserve">Ud</t>
  </si>
  <si>
    <t xml:space="preserve">Estación de descentralización con carcasa con aislamiento térmico de EPP, para producción de A.C.S. instantánea, caudal de 19 l/min, con conexiones para el circuito de calefacción por suelo radiante, de 578x280x390 mm, con intercambiador de placas de acero inoxidable, válvula de control proporcional de caudal para prioridad de A.C.S., válvula reguladora de presión diferencial, grupo de impulsión con bombas de circulación de alta eficiencia Grundfos y válvula mezcladora, conexiones para la bomba de recirculación para A.C.S. y bypass con válvula termostática.</t>
  </si>
  <si>
    <t xml:space="preserve">mt38eup301a</t>
  </si>
  <si>
    <t xml:space="preserve">Ud</t>
  </si>
  <si>
    <t xml:space="preserve">Juego de válvulas de corte de 3/4".</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</si>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</sst>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3415.82</v>
      </c>
      <c r="H10" s="12">
        <f ca="1">ROUND(INDIRECT(ADDRESS(ROW()+(0), COLUMN()+(-2), 1))*INDIRECT(ADDRESS(ROW()+(0), COLUMN()+(-1), 1)), 2)</f>
        <v>3415.82</v>
      </c>
    </row>
    <row r="11" spans="1:8" ht="13.50" thickBot="1" customHeight="1">
      <c r="A11" s="1" t="s">
        <v>15</v>
      </c>
      <c r="B11" s="1"/>
      <c r="C11" s="10" t="s">
        <v>16</v>
      </c>
      <c r="D11" s="10"/>
      <c r="E11" s="1" t="s">
        <v>17</v>
      </c>
      <c r="F11" s="13">
        <v>1</v>
      </c>
      <c r="G11" s="14">
        <v>294.94</v>
      </c>
      <c r="H11" s="14">
        <f ca="1">ROUND(INDIRECT(ADDRESS(ROW()+(0), COLUMN()+(-2), 1))*INDIRECT(ADDRESS(ROW()+(0), COLUMN()+(-1), 1)), 2)</f>
        <v>294.94</v>
      </c>
    </row>
    <row r="12" spans="1:8" ht="13.50" thickBot="1" customHeight="1">
      <c r="A12" s="15"/>
      <c r="B12" s="15"/>
      <c r="C12" s="15"/>
      <c r="D12" s="15"/>
      <c r="E12" s="15"/>
      <c r="F12" s="9" t="s">
        <v>18</v>
      </c>
      <c r="G12" s="9"/>
      <c r="H12" s="17">
        <f ca="1">ROUND(SUM(INDIRECT(ADDRESS(ROW()+(-1), COLUMN()+(0), 1)),INDIRECT(ADDRESS(ROW()+(-2), COLUMN()+(0), 1))), 2)</f>
        <v>3710.76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0.97</v>
      </c>
      <c r="G14" s="12">
        <v>10.62</v>
      </c>
      <c r="H14" s="12">
        <f ca="1">ROUND(INDIRECT(ADDRESS(ROW()+(0), COLUMN()+(-2), 1))*INDIRECT(ADDRESS(ROW()+(0), COLUMN()+(-1), 1)), 2)</f>
        <v>10.3</v>
      </c>
    </row>
    <row r="15" spans="1:8" ht="13.50" thickBot="1" customHeight="1">
      <c r="A15" s="1" t="s">
        <v>23</v>
      </c>
      <c r="B15" s="1"/>
      <c r="C15" s="10" t="s">
        <v>24</v>
      </c>
      <c r="D15" s="10"/>
      <c r="E15" s="1" t="s">
        <v>25</v>
      </c>
      <c r="F15" s="13">
        <v>0.97</v>
      </c>
      <c r="G15" s="14">
        <v>6.62</v>
      </c>
      <c r="H15" s="14">
        <f ca="1">ROUND(INDIRECT(ADDRESS(ROW()+(0), COLUMN()+(-2), 1))*INDIRECT(ADDRESS(ROW()+(0), COLUMN()+(-1), 1)), 2)</f>
        <v>6.42</v>
      </c>
    </row>
    <row r="16" spans="1:8" ht="13.50" thickBot="1" customHeight="1">
      <c r="A16" s="15"/>
      <c r="B16" s="15"/>
      <c r="C16" s="15"/>
      <c r="D16" s="15"/>
      <c r="E16" s="15"/>
      <c r="F16" s="9" t="s">
        <v>26</v>
      </c>
      <c r="G16" s="9"/>
      <c r="H16" s="17">
        <f ca="1">ROUND(SUM(INDIRECT(ADDRESS(ROW()+(-1), COLUMN()+(0), 1)),INDIRECT(ADDRESS(ROW()+(-2), COLUMN()+(0), 1))), 2)</f>
        <v>16.72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3727.48</v>
      </c>
      <c r="H18" s="14">
        <f ca="1">ROUND(INDIRECT(ADDRESS(ROW()+(0), COLUMN()+(-2), 1))*INDIRECT(ADDRESS(ROW()+(0), COLUMN()+(-1), 1))/100, 2)</f>
        <v>74.55</v>
      </c>
    </row>
    <row r="19" spans="1:8" ht="13.50" thickBot="1" customHeight="1">
      <c r="A19" s="8"/>
      <c r="B19" s="8"/>
      <c r="C19" s="8"/>
      <c r="D19" s="8"/>
      <c r="E19" s="8"/>
      <c r="F19" s="21" t="s">
        <v>30</v>
      </c>
      <c r="G19" s="21"/>
      <c r="H19" s="22">
        <f ca="1">ROUND(SUM(INDIRECT(ADDRESS(ROW()+(-1), COLUMN()+(0), 1)),INDIRECT(ADDRESS(ROW()+(-3), COLUMN()+(0), 1)),INDIRECT(ADDRESS(ROW()+(-7), COLUMN()+(0), 1))), 2)</f>
        <v>3802.03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