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<sst xmlns="http://schemas.openxmlformats.org/spreadsheetml/2006/main" count="37" uniqueCount="37">
  <si>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</si>
  <si>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ICD125</t>
  </si>
  <si>
    <t xml:space="preserve">Ud</t>
  </si>
  <si>
    <t xml:space="preserve">Depósito de combustible líquido, de superficie, de lámina de acero.</t>
  </si>
  <si>
    <r>
      <rPr>
        <sz val="8.25"/>
        <color rgb="FF000000"/>
        <rFont val="Arial"/>
        <family val="2"/>
      </rPr>
      <t xml:space="preserve">Depósito de gasóleo, de superficie, colocado en el interior del edificio, de lámina de acero, de doble pared, con una capacidad de 1000 litros.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</si>
  <si>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</si>
  <si>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</si>
  <si>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</si>
  <si>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</si>
  <si>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</si>
  <si>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</si>
  <si>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</si>
  <si>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mt38dep001bb</t>
  </si>
  <si>
    <t xml:space="preserve">Ud</t>
  </si>
  <si>
    <t xml:space="preserve">Depósito homologado de combustible líquido, de superficie, de lámina de acero, de doble pared, de 900 mm de diámetro y 1900 mm de longitud, con una capacidad de 1000 litros. Tratamiento exterior: granallado SA 2 1/2 y acabado mediante imprimación de epoxi-poliamida y poliuretano blanco. Incluso apoyos, detector de fugas y elementos de protección según normativa.</t>
  </si>
  <si>
    <t xml:space="preserve">mt38dep006a</t>
  </si>
  <si>
    <t xml:space="preserve">Ud</t>
  </si>
  <si>
    <t xml:space="preserve">Indicador de nivel con sonda, para depósito de combustible líquido de lámina de acero.</t>
  </si>
  <si>
    <t xml:space="preserve">Subtotal materiales: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</si>
  <si>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</si>
  <si>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</si>
  <si>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</si>
  <si>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</si>
  <si>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</si>
  <si>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</si>
  <si>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</si>
  <si>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</si>
  <si>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</si>
  <si>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</si>
  <si>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</si>
  <si>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</si>
  <si>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</si>
  <si>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</si>
  <si>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</si>
  <si>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</si>
  <si>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$ 812,46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</si>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</sst>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6.98" customWidth="1"/>
    <col min="5" max="5" width="13.43" customWidth="1"/>
    <col min="6" max="6" width="15.47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3240.3</v>
      </c>
      <c r="G10" s="12">
        <f ca="1">ROUND(INDIRECT(ADDRESS(ROW()+(0), COLUMN()+(-2), 1))*INDIRECT(ADDRESS(ROW()+(0), COLUMN()+(-1), 1)), 2)</f>
        <v>3240.3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99.42</v>
      </c>
      <c r="G11" s="14">
        <f ca="1">ROUND(INDIRECT(ADDRESS(ROW()+(0), COLUMN()+(-2), 1))*INDIRECT(ADDRESS(ROW()+(0), COLUMN()+(-1), 1)), 2)</f>
        <v>99.42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3339.72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0.29</v>
      </c>
      <c r="F14" s="14">
        <v>60.18</v>
      </c>
      <c r="G14" s="14">
        <f ca="1">ROUND(INDIRECT(ADDRESS(ROW()+(0), COLUMN()+(-2), 1))*INDIRECT(ADDRESS(ROW()+(0), COLUMN()+(-1), 1)), 2)</f>
        <v>17.45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17.45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1">
        <v>6.149</v>
      </c>
      <c r="F17" s="12">
        <v>10.62</v>
      </c>
      <c r="G17" s="12">
        <f ca="1">ROUND(INDIRECT(ADDRESS(ROW()+(0), COLUMN()+(-2), 1))*INDIRECT(ADDRESS(ROW()+(0), COLUMN()+(-1), 1)), 2)</f>
        <v>65.3</v>
      </c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3">
        <v>6.149</v>
      </c>
      <c r="F18" s="14">
        <v>6.62</v>
      </c>
      <c r="G18" s="14">
        <f ca="1">ROUND(INDIRECT(ADDRESS(ROW()+(0), COLUMN()+(-2), 1))*INDIRECT(ADDRESS(ROW()+(0), COLUMN()+(-1), 1)), 2)</f>
        <v>40.71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1)),INDIRECT(ADDRESS(ROW()+(-2), COLUMN()+(0), 1))), 2)</f>
        <v>106.01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3">
        <v>2</v>
      </c>
      <c r="F21" s="14">
        <f ca="1">ROUND(SUM(INDIRECT(ADDRESS(ROW()+(-2), COLUMN()+(1), 1)),INDIRECT(ADDRESS(ROW()+(-6), COLUMN()+(1), 1)),INDIRECT(ADDRESS(ROW()+(-9), COLUMN()+(1), 1))), 2)</f>
        <v>3463.18</v>
      </c>
      <c r="G21" s="14">
        <f ca="1">ROUND(INDIRECT(ADDRESS(ROW()+(0), COLUMN()+(-2), 1))*INDIRECT(ADDRESS(ROW()+(0), COLUMN()+(-1), 1))/100, 2)</f>
        <v>69.26</v>
      </c>
    </row>
    <row r="22" spans="1:7" ht="13.50" thickBot="1" customHeight="1">
      <c r="A22" s="21" t="s">
        <v>35</v>
      </c>
      <c r="B22" s="21"/>
      <c r="C22" s="22"/>
      <c r="D22" s="23"/>
      <c r="E22" s="24" t="s">
        <v>36</v>
      </c>
      <c r="F22" s="25"/>
      <c r="G22" s="26">
        <f ca="1">ROUND(SUM(INDIRECT(ADDRESS(ROW()+(-1), COLUMN()+(0), 1)),INDIRECT(ADDRESS(ROW()+(-3), COLUMN()+(0), 1)),INDIRECT(ADDRESS(ROW()+(-7), COLUMN()+(0), 1)),INDIRECT(ADDRESS(ROW()+(-10), COLUMN()+(0), 1))), 2)</f>
        <v>3532.44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