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<sst xmlns="http://schemas.openxmlformats.org/spreadsheetml/2006/main" count="44" uniqueCount="44">
  <si>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</si>
  <si>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</si>
  <si>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</si>
  <si>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</si>
  <si>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 kit de unión de calefón a gasóleo a circuito de calefacción,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</si>
  <si>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</si>
  <si>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</si>
  <si>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</si>
  <si>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</si>
  <si>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</si>
  <si>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</si>
  <si>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</si>
  <si>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mt38cqj110a</t>
  </si>
  <si>
    <t xml:space="preserve">Ud</t>
  </si>
  <si>
    <t xml:space="preserve">Calefón de pie, de condensación con recuperador de acero inoxidable, con cuerpo de fundición de hierro gris GL 180 y quemador presurizado de gasóleo de llama azul, eficiencia energética clase A, potencia de calefacción 22 kW, peso 192 kg, dimensiones 773x600x601 mm, cuadro de regulación y cronotermostato modulante con sonda de temperatura exterior, caudal másico de gas de escape 0,0089 kg/s, con contenido de CO2 14%, presión de impulsión disponible 30 Pa, contenido de agua 33 l.</t>
  </si>
  <si>
    <t xml:space="preserve">mt38cqj519a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</si>
  <si>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</si>
  <si>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</si>
  <si>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</si>
  <si>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</si>
  <si>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</si>
  <si>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</si>
  <si>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</si>
  <si>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</si>
  <si>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</si>
  <si>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</si>
  <si>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</si>
  <si>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</si>
  <si>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</si>
  <si>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</si>
  <si>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</si>
  <si>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</si>
  <si>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</si>
  <si>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</si>
  <si>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</si>
  <si>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</si>
  <si>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</si>
  <si>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</si>
  <si>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</si>
  <si>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</si>
  <si>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</si>
  <si>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</si>
  <si>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$ 8.168,70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</si>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</sst>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5192.33</v>
      </c>
      <c r="G10" s="12">
        <f ca="1">ROUND(INDIRECT(ADDRESS(ROW()+(0), COLUMN()+(-2), 1))*INDIRECT(ADDRESS(ROW()+(0), COLUMN()+(-1), 1)), 2)</f>
        <v>5192.33</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152.27</v>
      </c>
      <c r="G12" s="12">
        <f ca="1">ROUND(INDIRECT(ADDRESS(ROW()+(0), COLUMN()+(-2), 1))*INDIRECT(ADDRESS(ROW()+(0), COLUMN()+(-1), 1)), 2)</f>
        <v>152.27</v>
      </c>
    </row>
    <row r="13" spans="1:7" ht="55.50" thickBot="1" customHeight="1">
      <c r="A13" s="1" t="s">
        <v>21</v>
      </c>
      <c r="B13" s="1"/>
      <c r="C13" s="10" t="s">
        <v>22</v>
      </c>
      <c r="D13" s="1" t="s">
        <v>23</v>
      </c>
      <c r="E13" s="11">
        <v>1</v>
      </c>
      <c r="F13" s="12">
        <v>1268.93</v>
      </c>
      <c r="G13" s="12">
        <f ca="1">ROUND(INDIRECT(ADDRESS(ROW()+(0), COLUMN()+(-2), 1))*INDIRECT(ADDRESS(ROW()+(0), COLUMN()+(-1), 1)), 2)</f>
        <v>1268.93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7240.66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2.31</v>
      </c>
      <c r="F18" s="12">
        <v>10.62</v>
      </c>
      <c r="G18" s="12">
        <f ca="1">ROUND(INDIRECT(ADDRESS(ROW()+(0), COLUMN()+(-2), 1))*INDIRECT(ADDRESS(ROW()+(0), COLUMN()+(-1), 1)), 2)</f>
        <v>24.53</v>
      </c>
    </row>
    <row r="19" spans="1:7" ht="13.50" thickBot="1" customHeight="1">
      <c r="A19" s="1" t="s">
        <v>35</v>
      </c>
      <c r="B19" s="1"/>
      <c r="C19" s="10" t="s">
        <v>36</v>
      </c>
      <c r="D19" s="1" t="s">
        <v>37</v>
      </c>
      <c r="E19" s="13">
        <v>2.31</v>
      </c>
      <c r="F19" s="14">
        <v>6.62</v>
      </c>
      <c r="G19" s="14">
        <f ca="1">ROUND(INDIRECT(ADDRESS(ROW()+(0), COLUMN()+(-2), 1))*INDIRECT(ADDRESS(ROW()+(0), COLUMN()+(-1), 1)), 2)</f>
        <v>15.29</v>
      </c>
    </row>
    <row r="20" spans="1:7" ht="13.50" thickBot="1" customHeight="1">
      <c r="A20" s="15"/>
      <c r="B20" s="15"/>
      <c r="C20" s="15"/>
      <c r="D20" s="15"/>
      <c r="E20" s="9" t="s">
        <v>38</v>
      </c>
      <c r="F20" s="9"/>
      <c r="G20" s="17">
        <f ca="1">ROUND(SUM(INDIRECT(ADDRESS(ROW()+(-1), COLUMN()+(0), 1)),INDIRECT(ADDRESS(ROW()+(-2), COLUMN()+(0), 1))), 2)</f>
        <v>39.82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7280.48</v>
      </c>
      <c r="G22" s="14">
        <f ca="1">ROUND(INDIRECT(ADDRESS(ROW()+(0), COLUMN()+(-2), 1))*INDIRECT(ADDRESS(ROW()+(0), COLUMN()+(-1), 1))/100, 2)</f>
        <v>145.61</v>
      </c>
    </row>
    <row r="23" spans="1:7" ht="13.50" thickBot="1" customHeight="1">
      <c r="A23" s="21" t="s">
        <v>42</v>
      </c>
      <c r="B23" s="21"/>
      <c r="C23" s="22"/>
      <c r="D23" s="23"/>
      <c r="E23" s="24" t="s">
        <v>43</v>
      </c>
      <c r="F23" s="25"/>
      <c r="G23" s="26">
        <f ca="1">ROUND(SUM(INDIRECT(ADDRESS(ROW()+(-1), COLUMN()+(0), 1)),INDIRECT(ADDRESS(ROW()+(-3), COLUMN()+(0), 1)),INDIRECT(ADDRESS(ROW()+(-7), COLUMN()+(0), 1))), 2)</f>
        <v>7426.09</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