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<sst xmlns="http://schemas.openxmlformats.org/spreadsheetml/2006/main" count="29" uniqueCount="29">
  <si>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</si>
  <si>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FOM010</t>
  </si>
  <si>
    <t xml:space="preserve">m²</t>
  </si>
  <si>
    <t xml:space="preserve">Mampara modular.</t>
  </si>
  <si>
    <r>
      <rPr>
        <sz val="8.25"/>
        <color rgb="FF000000"/>
        <rFont val="Arial"/>
        <family val="2"/>
      </rPr>
      <t xml:space="preserve">Mampara modular mixta (1/5 panel ciego + 2/5 vidrio + 2/5 panel ciego), con paneles de tablero aglomerado de 16 mm de espesor con acabado en melamina, fijados mecánicamente con sujeción oculta, entrecalles horizontales empotradas en panel con perfil de PVC de 10 mm, y cámara entre paneles rellena con lana de roca, 2 vidrios laminares de seguridad transparentes de 3+3 mm cada uno, con marco.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</si>
  <si>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</si>
  <si>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</si>
  <si>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</si>
  <si>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</si>
  <si>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</si>
  <si>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</si>
  <si>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</si>
  <si>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mt26mmd012gd</t>
  </si>
  <si>
    <t xml:space="preserve">m²</t>
  </si>
  <si>
    <t xml:space="preserve">Mampara modular mixta (1/5 panel ciego + 2/5 vidrio + 2/5 panel ciego), con paneles de tablero aglomerado de 16 mm de espesor con acabado en melamina, fijados mecánicamente con sujeción oculta, entrecalles horizontales empotradas en panel con perfil de PVC de 10 mm, y cámara entre paneles rellena con lana de roca, 2 vidrios laminares de seguridad transparentes de 3+3 mm cada uno, con marco, perfiles verticales internos de aluminio, ocultos entre módulos, perfiles verticales internos de aluminio, ocultos entre módulos, perfiles vistos superiores de 35x45 mm e inferiores de 60x45 mm, de aluminio anodizado o lacado estándar.</t>
  </si>
  <si>
    <t xml:space="preserve">Subtotal materiales:</t>
  </si>
  <si>
    <t xml:space="preserve">Mano de obra</t>
  </si>
  <si>
    <t xml:space="preserve">mo011</t>
  </si>
  <si>
    <t xml:space="preserve">h</t>
  </si>
  <si>
    <t xml:space="preserve">Montador.</t>
  </si>
  <si>
    <t xml:space="preserve">mo080</t>
  </si>
  <si>
    <t xml:space="preserve">h</t>
  </si>
  <si>
    <t xml:space="preserve">Ayudante montador.</t>
  </si>
  <si>
    <t xml:space="preserve">Subtotal mano de obra:</t>
  </si>
  <si>
    <t xml:space="preserve">Herramienta menor</t>
  </si>
  <si>
    <t xml:space="preserve">%</t>
  </si>
  <si>
    <t xml:space="preserve">Herramienta menor</t>
  </si>
  <si>
    <t xml:space="preserve">Coste de mantenimiento decenal: $ 12,31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</si>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</sst>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61" customWidth="1"/>
    <col min="3" max="3" width="0.68" customWidth="1"/>
    <col min="4" max="4" width="6.97" customWidth="1"/>
    <col min="5" max="5" width="72.7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216.8</v>
      </c>
      <c r="H10" s="14">
        <f ca="1">ROUND(INDIRECT(ADDRESS(ROW()+(0), COLUMN()+(-2), 1))*INDIRECT(ADDRESS(ROW()+(0), COLUMN()+(-1), 1)), 2)</f>
        <v>216.8</v>
      </c>
    </row>
    <row r="11" spans="1:8" ht="13.50" thickBot="1" customHeight="1">
      <c r="A11" s="15"/>
      <c r="B11" s="15"/>
      <c r="C11" s="15"/>
      <c r="D11" s="15"/>
      <c r="E11" s="15"/>
      <c r="F11" s="9" t="s">
        <v>15</v>
      </c>
      <c r="G11" s="9"/>
      <c r="H11" s="17">
        <f ca="1">ROUND(SUM(INDIRECT(ADDRESS(ROW()+(-1), COLUMN()+(0), 1))), 2)</f>
        <v>216.8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1.33</v>
      </c>
      <c r="G13" s="13">
        <v>11.41</v>
      </c>
      <c r="H13" s="13">
        <f ca="1">ROUND(INDIRECT(ADDRESS(ROW()+(0), COLUMN()+(-2), 1))*INDIRECT(ADDRESS(ROW()+(0), COLUMN()+(-1), 1)), 2)</f>
        <v>15.18</v>
      </c>
    </row>
    <row r="14" spans="1:8" ht="13.50" thickBot="1" customHeight="1">
      <c r="A14" s="1" t="s">
        <v>20</v>
      </c>
      <c r="B14" s="1"/>
      <c r="C14" s="10" t="s">
        <v>21</v>
      </c>
      <c r="D14" s="10"/>
      <c r="E14" s="1" t="s">
        <v>22</v>
      </c>
      <c r="F14" s="12">
        <v>1.33</v>
      </c>
      <c r="G14" s="14">
        <v>7.12</v>
      </c>
      <c r="H14" s="14">
        <f ca="1">ROUND(INDIRECT(ADDRESS(ROW()+(0), COLUMN()+(-2), 1))*INDIRECT(ADDRESS(ROW()+(0), COLUMN()+(-1), 1)), 2)</f>
        <v>9.47</v>
      </c>
    </row>
    <row r="15" spans="1:8" ht="13.50" thickBot="1" customHeight="1">
      <c r="A15" s="15"/>
      <c r="B15" s="15"/>
      <c r="C15" s="15"/>
      <c r="D15" s="15"/>
      <c r="E15" s="15"/>
      <c r="F15" s="9" t="s">
        <v>23</v>
      </c>
      <c r="G15" s="9"/>
      <c r="H15" s="17">
        <f ca="1">ROUND(SUM(INDIRECT(ADDRESS(ROW()+(-1), COLUMN()+(0), 1)),INDIRECT(ADDRESS(ROW()+(-2), COLUMN()+(0), 1))), 2)</f>
        <v>24.65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241.45</v>
      </c>
      <c r="H17" s="14">
        <f ca="1">ROUND(INDIRECT(ADDRESS(ROW()+(0), COLUMN()+(-2), 1))*INDIRECT(ADDRESS(ROW()+(0), COLUMN()+(-1), 1))/100, 2)</f>
        <v>4.83</v>
      </c>
    </row>
    <row r="18" spans="1:8" ht="13.50" thickBot="1" customHeight="1">
      <c r="A18" s="21" t="s">
        <v>27</v>
      </c>
      <c r="B18" s="21"/>
      <c r="C18" s="22"/>
      <c r="D18" s="22"/>
      <c r="E18" s="23"/>
      <c r="F18" s="24" t="s">
        <v>28</v>
      </c>
      <c r="G18" s="25"/>
      <c r="H18" s="26">
        <f ca="1">ROUND(SUM(INDIRECT(ADDRESS(ROW()+(-1), COLUMN()+(0), 1)),INDIRECT(ADDRESS(ROW()+(-3), COLUMN()+(0), 1)),INDIRECT(ADDRESS(ROW()+(-7), COLUMN()+(0), 1))), 2)</f>
        <v>246.28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