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<sst xmlns="http://schemas.openxmlformats.org/spreadsheetml/2006/main" count="43" uniqueCount="43">
  <si>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</si>
  <si>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EPV020</t>
  </si>
  <si>
    <t xml:space="preserve">m</t>
  </si>
  <si>
    <t xml:space="preserve">Viga prefabricada de hormigón pretensado, imitación madera.</t>
  </si>
  <si>
    <r>
      <rPr>
        <sz val="8.25"/>
        <color rgb="FF000000"/>
        <rFont val="Arial"/>
        <family val="2"/>
      </rPr>
      <t xml:space="preserve">Viga prefabricada de hormigón pretensado, de 16x19 cm, con barras de acero para pretensar, de 5 mm de diámetro, con un momento flector máximo de 30 kN·m, acabado imitación madera, con una mano de lasur, apoyada sobre una capa de mortero de cemento, confeccionado en obra, dosificación 1:5.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</si>
  <si>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</si>
  <si>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</si>
  <si>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</si>
  <si>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</si>
  <si>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</si>
  <si>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</si>
  <si>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</si>
  <si>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mt07pha070a</t>
  </si>
  <si>
    <t xml:space="preserve">m</t>
  </si>
  <si>
    <t xml:space="preserve">Viga prefabricada de hormigón pretensado, de 16x19 cm, con barras de acero para pretensar, de 5 mm de diámetro, con un momento flector máximo de 30 kN·m, acabado imitación madera, con una mano de lasur.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</si>
  <si>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</si>
  <si>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</si>
  <si>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</si>
  <si>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</si>
  <si>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</si>
  <si>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</si>
  <si>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mt08cem000c</t>
  </si>
  <si>
    <t xml:space="preserve">kg</t>
  </si>
  <si>
    <t xml:space="preserve">Cemento gris en sacos.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</si>
  <si>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</si>
  <si>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</si>
  <si>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</si>
  <si>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</si>
  <si>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Concretera eléctrica con una capacidad de amasado de 160 l.</t>
  </si>
  <si>
    <t xml:space="preserve">Subtotal equipo y maquinaria:</t>
  </si>
  <si>
    <t xml:space="preserve">Mano de obra</t>
  </si>
  <si>
    <t xml:space="preserve">mo046</t>
  </si>
  <si>
    <t xml:space="preserve">h</t>
  </si>
  <si>
    <t xml:space="preserve">Montador de estructura prefabricada de hormigón.</t>
  </si>
  <si>
    <t xml:space="preserve">mo093</t>
  </si>
  <si>
    <t xml:space="preserve">h</t>
  </si>
  <si>
    <t xml:space="preserve">Ayudante montador de estructura prefabricada de hormigón.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</si>
  <si>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</si>
  <si>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</si>
  <si>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</si>
  <si>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</si>
  <si>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$ 5,26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</si>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</sst>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0.85" customWidth="1"/>
    <col min="4" max="4" width="6.80" customWidth="1"/>
    <col min="5" max="5" width="70.21" customWidth="1"/>
    <col min="6" max="6" width="14.79" customWidth="1"/>
    <col min="7" max="7" width="14.1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97.28</v>
      </c>
      <c r="H10" s="12">
        <f ca="1">ROUND(INDIRECT(ADDRESS(ROW()+(0), COLUMN()+(-2), 1))*INDIRECT(ADDRESS(ROW()+(0), COLUMN()+(-1), 1)), 2)</f>
        <v>97.28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0.006</v>
      </c>
      <c r="G11" s="12">
        <v>1.84</v>
      </c>
      <c r="H11" s="12">
        <f ca="1">ROUND(INDIRECT(ADDRESS(ROW()+(0), COLUMN()+(-2), 1))*INDIRECT(ADDRESS(ROW()+(0), COLUMN()+(-1), 1)), 2)</f>
        <v>0.01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0.002</v>
      </c>
      <c r="G12" s="12">
        <v>24.5</v>
      </c>
      <c r="H12" s="12">
        <f ca="1">ROUND(INDIRECT(ADDRESS(ROW()+(0), COLUMN()+(-2), 1))*INDIRECT(ADDRESS(ROW()+(0), COLUMN()+(-1), 1)), 2)</f>
        <v>0.05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0.3</v>
      </c>
      <c r="G13" s="14">
        <v>0.17</v>
      </c>
      <c r="H13" s="14">
        <f ca="1">ROUND(INDIRECT(ADDRESS(ROW()+(0), COLUMN()+(-2), 1))*INDIRECT(ADDRESS(ROW()+(0), COLUMN()+(-1), 1)), 2)</f>
        <v>0.05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97.39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0.006</v>
      </c>
      <c r="G16" s="14">
        <v>3.78</v>
      </c>
      <c r="H16" s="14">
        <f ca="1">ROUND(INDIRECT(ADDRESS(ROW()+(0), COLUMN()+(-2), 1))*INDIRECT(ADDRESS(ROW()+(0), COLUMN()+(-1), 1)), 2)</f>
        <v>0.02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0.02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1">
        <v>0.069</v>
      </c>
      <c r="G19" s="12">
        <v>11.07</v>
      </c>
      <c r="H19" s="12">
        <f ca="1">ROUND(INDIRECT(ADDRESS(ROW()+(0), COLUMN()+(-2), 1))*INDIRECT(ADDRESS(ROW()+(0), COLUMN()+(-1), 1)), 2)</f>
        <v>0.76</v>
      </c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3">
        <v>0.138</v>
      </c>
      <c r="G20" s="14">
        <v>7.09</v>
      </c>
      <c r="H20" s="14">
        <f ca="1">ROUND(INDIRECT(ADDRESS(ROW()+(0), COLUMN()+(-2), 1))*INDIRECT(ADDRESS(ROW()+(0), COLUMN()+(-1), 1)), 2)</f>
        <v>0.98</v>
      </c>
    </row>
    <row r="21" spans="1:8" ht="13.50" thickBot="1" customHeight="1">
      <c r="A21" s="15"/>
      <c r="B21" s="15"/>
      <c r="C21" s="15"/>
      <c r="D21" s="15"/>
      <c r="E21" s="15"/>
      <c r="F21" s="9" t="s">
        <v>37</v>
      </c>
      <c r="G21" s="9"/>
      <c r="H21" s="17">
        <f ca="1">ROUND(SUM(INDIRECT(ADDRESS(ROW()+(-1), COLUMN()+(0), 1)),INDIRECT(ADDRESS(ROW()+(-2), COLUMN()+(0), 1))), 2)</f>
        <v>1.74</v>
      </c>
    </row>
    <row r="22" spans="1:8" ht="13.50" thickBot="1" customHeight="1">
      <c r="A22" s="15">
        <v>4</v>
      </c>
      <c r="B22" s="15"/>
      <c r="C22" s="15"/>
      <c r="D22" s="15"/>
      <c r="E22" s="18" t="s">
        <v>38</v>
      </c>
      <c r="F22" s="18"/>
      <c r="G22" s="15"/>
      <c r="H22" s="15"/>
    </row>
    <row r="23" spans="1:8" ht="13.50" thickBot="1" customHeight="1">
      <c r="A23" s="19"/>
      <c r="B23" s="19"/>
      <c r="C23" s="20" t="s">
        <v>39</v>
      </c>
      <c r="D23" s="20"/>
      <c r="E23" s="19" t="s">
        <v>40</v>
      </c>
      <c r="F23" s="13">
        <v>2</v>
      </c>
      <c r="G23" s="14">
        <f ca="1">ROUND(SUM(INDIRECT(ADDRESS(ROW()+(-2), COLUMN()+(1), 1)),INDIRECT(ADDRESS(ROW()+(-6), COLUMN()+(1), 1)),INDIRECT(ADDRESS(ROW()+(-9), COLUMN()+(1), 1))), 2)</f>
        <v>99.15</v>
      </c>
      <c r="H23" s="14">
        <f ca="1">ROUND(INDIRECT(ADDRESS(ROW()+(0), COLUMN()+(-2), 1))*INDIRECT(ADDRESS(ROW()+(0), COLUMN()+(-1), 1))/100, 2)</f>
        <v>1.98</v>
      </c>
    </row>
    <row r="24" spans="1:8" ht="13.50" thickBot="1" customHeight="1">
      <c r="A24" s="21" t="s">
        <v>41</v>
      </c>
      <c r="B24" s="21"/>
      <c r="C24" s="22"/>
      <c r="D24" s="22"/>
      <c r="E24" s="23"/>
      <c r="F24" s="24" t="s">
        <v>42</v>
      </c>
      <c r="G24" s="25"/>
      <c r="H24" s="26">
        <f ca="1">ROUND(SUM(INDIRECT(ADDRESS(ROW()+(-1), COLUMN()+(0), 1)),INDIRECT(ADDRESS(ROW()+(-3), COLUMN()+(0), 1)),INDIRECT(ADDRESS(ROW()+(-7), COLUMN()+(0), 1)),INDIRECT(ADDRESS(ROW()+(-10), COLUMN()+(0), 1))), 2)</f>
        <v>101.13</v>
      </c>
    </row>
  </sheetData>
  <mergeCells count="4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