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<sst xmlns="http://schemas.openxmlformats.org/spreadsheetml/2006/main" count="70" uniqueCount="70">
  <si>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</si>
  <si>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ANV015</t>
  </si>
  <si>
    <t xml:space="preserve">m²</t>
  </si>
  <si>
    <t xml:space="preserve">Solera ventilada de hormigón, para grandes alturas.</t>
  </si>
  <si>
    <r>
      <rPr>
        <sz val="8.25"/>
        <color rgb="FF000000"/>
        <rFont val="Arial"/>
        <family val="2"/>
      </rPr>
      <t xml:space="preserve">Solera ventilada de hormigón armado, para grandes alturas, de 100+4 cm de canto, sobre encofrado perdido de piezas de polipropileno reciclado, apoyado sobre tubos de PVC de 125 mm de diámetro y 85 cm de altura, fijados a una matriz base, realizada con hormigón f'c=210 kg/cm² (21 MPa), clase de exposición F0 S0 P0 C0, tamaño máximo del agregado 12,5 mm, consistencia blanda, preparado en obra, y malla electrosoldada 10x10 cm y Ø 5-5 mm como armadura de reparto, colocada sobre separadores homologados en capa de compresión de 4 cm de espesor; apoyado todo ello sobre base de replantillo de hormigón. El precio no incluye la capa de replantillo de hormigón.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</si>
  <si>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</si>
  <si>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</si>
  <si>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</si>
  <si>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</si>
  <si>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</si>
  <si>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</si>
  <si>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</si>
  <si>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mt07cid030a</t>
  </si>
  <si>
    <t xml:space="preserve">m²</t>
  </si>
  <si>
    <t xml:space="preserve">Encofrado perdido de piezas de polipropileno reciclado, de 58x58x15 cm, para disponer sobre tubos de PVC, sobre una matriz base, para soleras ventiladas de gran altura.</t>
  </si>
  <si>
    <t xml:space="preserve">mt36tit010ha</t>
  </si>
  <si>
    <t xml:space="preserve">m</t>
  </si>
  <si>
    <t xml:space="preserve">Tubo de PVC, serie B, de 125 mm de diámetro y 3,2 mm de espesor.</t>
  </si>
  <si>
    <t xml:space="preserve">mt07ame040p</t>
  </si>
  <si>
    <t xml:space="preserve">m²</t>
  </si>
  <si>
    <t xml:space="preserve">Malla electrosoldada con alambres longitudinales y transversales de 5 mm de diámetro espaciados 10x10 cm, según NTE-INEN-2209 y ASTM A 497.</t>
  </si>
  <si>
    <t xml:space="preserve">mt08var050</t>
  </si>
  <si>
    <t xml:space="preserve">kg</t>
  </si>
  <si>
    <t xml:space="preserve">Alambre galvanizado para atar, de 1,30 mm de diámetro.</t>
  </si>
  <si>
    <t xml:space="preserve">mt08aaa010a</t>
  </si>
  <si>
    <t xml:space="preserve">m³</t>
  </si>
  <si>
    <t xml:space="preserve">Agua.</t>
  </si>
  <si>
    <t xml:space="preserve">mt01arg000c</t>
  </si>
  <si>
    <t xml:space="preserve">m³</t>
  </si>
  <si>
    <t xml:space="preserve">Arena cribada.</t>
  </si>
  <si>
    <t xml:space="preserve">mt01arg001ce</t>
  </si>
  <si>
    <t xml:space="preserve">m³</t>
  </si>
  <si>
    <t xml:space="preserve">Agregado grueso homogeneizado, de tamaño máximo 12,5 mm.</t>
  </si>
  <si>
    <t xml:space="preserve">mt08cem000c</t>
  </si>
  <si>
    <t xml:space="preserve">kg</t>
  </si>
  <si>
    <t xml:space="preserve">Cemento gris en sacos.</t>
  </si>
  <si>
    <t xml:space="preserve">mt08adt030</t>
  </si>
  <si>
    <t xml:space="preserve">l</t>
  </si>
  <si>
    <t xml:space="preserve">Aditivo plastificante para la reducción del agua de amasado del hormigón.</t>
  </si>
  <si>
    <t xml:space="preserve">mt07aco020m</t>
  </si>
  <si>
    <t xml:space="preserve">Ud</t>
  </si>
  <si>
    <t xml:space="preserve">Separador homologado para malla electrosoldada.</t>
  </si>
  <si>
    <t xml:space="preserve">Subtotal materiales:</t>
  </si>
  <si>
    <t xml:space="preserve">Equipo y maquinaria</t>
  </si>
  <si>
    <t xml:space="preserve">mq06vib020</t>
  </si>
  <si>
    <t xml:space="preserve">h</t>
  </si>
  <si>
    <t xml:space="preserve">Regla vibrante de 3 m.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</si>
  <si>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</si>
  <si>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</si>
  <si>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</si>
  <si>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</si>
  <si>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</si>
  <si>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mo044</t>
  </si>
  <si>
    <t xml:space="preserve">h</t>
  </si>
  <si>
    <t xml:space="preserve">Encofrador.</t>
  </si>
  <si>
    <t xml:space="preserve">mo091</t>
  </si>
  <si>
    <t xml:space="preserve">h</t>
  </si>
  <si>
    <t xml:space="preserve">Ayudante encofrador.</t>
  </si>
  <si>
    <t xml:space="preserve">mo043</t>
  </si>
  <si>
    <t xml:space="preserve">h</t>
  </si>
  <si>
    <t xml:space="preserve">Fierrero.</t>
  </si>
  <si>
    <t xml:space="preserve">mo090</t>
  </si>
  <si>
    <t xml:space="preserve">h</t>
  </si>
  <si>
    <t xml:space="preserve">Ayudante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</si>
  <si>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</si>
  <si>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</si>
  <si>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</si>
  <si>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</si>
  <si>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$ 5,18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</si>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</sst>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76" customWidth="1"/>
    <col min="3" max="3" width="1.53" customWidth="1"/>
    <col min="4" max="4" width="6.12" customWidth="1"/>
    <col min="5" max="5" width="69.87" customWidth="1"/>
    <col min="6" max="6" width="14.96" customWidth="1"/>
    <col min="7" max="7" width="13.9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26.32</v>
      </c>
      <c r="H10" s="12">
        <f ca="1">ROUND(INDIRECT(ADDRESS(ROW()+(0), COLUMN()+(-2), 1))*INDIRECT(ADDRESS(ROW()+(0), COLUMN()+(-1), 1)), 2)</f>
        <v>27.64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2.55</v>
      </c>
      <c r="G11" s="12">
        <v>8.02</v>
      </c>
      <c r="H11" s="12">
        <f ca="1">ROUND(INDIRECT(ADDRESS(ROW()+(0), COLUMN()+(-2), 1))*INDIRECT(ADDRESS(ROW()+(0), COLUMN()+(-1), 1)), 2)</f>
        <v>20.45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4.31</v>
      </c>
      <c r="H12" s="12">
        <f ca="1">ROUND(INDIRECT(ADDRESS(ROW()+(0), COLUMN()+(-2), 1))*INDIRECT(ADDRESS(ROW()+(0), COLUMN()+(-1), 1)), 2)</f>
        <v>4.74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0.017</v>
      </c>
      <c r="G13" s="12">
        <v>1.83</v>
      </c>
      <c r="H13" s="12">
        <f ca="1">ROUND(INDIRECT(ADDRESS(ROW()+(0), COLUMN()+(-2), 1))*INDIRECT(ADDRESS(ROW()+(0), COLUMN()+(-1), 1)), 2)</f>
        <v>0.03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0.023</v>
      </c>
      <c r="G14" s="12">
        <v>1.83</v>
      </c>
      <c r="H14" s="12">
        <f ca="1">ROUND(INDIRECT(ADDRESS(ROW()+(0), COLUMN()+(-2), 1))*INDIRECT(ADDRESS(ROW()+(0), COLUMN()+(-1), 1)), 2)</f>
        <v>0.04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0.052</v>
      </c>
      <c r="G15" s="12">
        <v>8.12</v>
      </c>
      <c r="H15" s="12">
        <f ca="1">ROUND(INDIRECT(ADDRESS(ROW()+(0), COLUMN()+(-2), 1))*INDIRECT(ADDRESS(ROW()+(0), COLUMN()+(-1), 1)), 2)</f>
        <v>0.42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0.052</v>
      </c>
      <c r="G16" s="12">
        <v>13.52</v>
      </c>
      <c r="H16" s="12">
        <f ca="1">ROUND(INDIRECT(ADDRESS(ROW()+(0), COLUMN()+(-2), 1))*INDIRECT(ADDRESS(ROW()+(0), COLUMN()+(-1), 1)), 2)</f>
        <v>0.7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40.526</v>
      </c>
      <c r="G17" s="12">
        <v>0.17</v>
      </c>
      <c r="H17" s="12">
        <f ca="1">ROUND(INDIRECT(ADDRESS(ROW()+(0), COLUMN()+(-2), 1))*INDIRECT(ADDRESS(ROW()+(0), COLUMN()+(-1), 1)), 2)</f>
        <v>6.89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0.203</v>
      </c>
      <c r="G18" s="12">
        <v>2.73</v>
      </c>
      <c r="H18" s="12">
        <f ca="1">ROUND(INDIRECT(ADDRESS(ROW()+(0), COLUMN()+(-2), 1))*INDIRECT(ADDRESS(ROW()+(0), COLUMN()+(-1), 1)), 2)</f>
        <v>0.55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0.11</v>
      </c>
      <c r="H19" s="14">
        <f ca="1">ROUND(INDIRECT(ADDRESS(ROW()+(0), COLUMN()+(-2), 1))*INDIRECT(ADDRESS(ROW()+(0), COLUMN()+(-1), 1)), 2)</f>
        <v>0.11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61.57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1">
        <v>0.095</v>
      </c>
      <c r="G22" s="12">
        <v>5.69</v>
      </c>
      <c r="H22" s="12">
        <f ca="1">ROUND(INDIRECT(ADDRESS(ROW()+(0), COLUMN()+(-2), 1))*INDIRECT(ADDRESS(ROW()+(0), COLUMN()+(-1), 1)), 2)</f>
        <v>0.54</v>
      </c>
    </row>
    <row r="23" spans="1:8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3">
        <v>0.066</v>
      </c>
      <c r="G23" s="14">
        <v>3.75</v>
      </c>
      <c r="H23" s="14">
        <f ca="1">ROUND(INDIRECT(ADDRESS(ROW()+(0), COLUMN()+(-2), 1))*INDIRECT(ADDRESS(ROW()+(0), COLUMN()+(-1), 1)), 2)</f>
        <v>0.25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0.79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1">
        <v>0.033</v>
      </c>
      <c r="G26" s="12">
        <v>10.75</v>
      </c>
      <c r="H26" s="12">
        <f ca="1">ROUND(INDIRECT(ADDRESS(ROW()+(0), COLUMN()+(-2), 1))*INDIRECT(ADDRESS(ROW()+(0), COLUMN()+(-1), 1)), 2)</f>
        <v>0.35</v>
      </c>
    </row>
    <row r="27" spans="1:8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0.033</v>
      </c>
      <c r="G27" s="12">
        <v>6.89</v>
      </c>
      <c r="H27" s="12">
        <f ca="1">ROUND(INDIRECT(ADDRESS(ROW()+(0), COLUMN()+(-2), 1))*INDIRECT(ADDRESS(ROW()+(0), COLUMN()+(-1), 1)), 2)</f>
        <v>0.23</v>
      </c>
    </row>
    <row r="28" spans="1:8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0.031</v>
      </c>
      <c r="G28" s="12">
        <v>10.75</v>
      </c>
      <c r="H28" s="12">
        <f ca="1">ROUND(INDIRECT(ADDRESS(ROW()+(0), COLUMN()+(-2), 1))*INDIRECT(ADDRESS(ROW()+(0), COLUMN()+(-1), 1)), 2)</f>
        <v>0.33</v>
      </c>
    </row>
    <row r="29" spans="1:8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3">
        <v>0.031</v>
      </c>
      <c r="G29" s="14">
        <v>6.89</v>
      </c>
      <c r="H29" s="14">
        <f ca="1">ROUND(INDIRECT(ADDRESS(ROW()+(0), COLUMN()+(-2), 1))*INDIRECT(ADDRESS(ROW()+(0), COLUMN()+(-1), 1)), 2)</f>
        <v>0.21</v>
      </c>
    </row>
    <row r="30" spans="1:8" ht="13.50" thickBot="1" customHeight="1">
      <c r="A30" s="15"/>
      <c r="B30" s="15"/>
      <c r="C30" s="15"/>
      <c r="D30" s="15"/>
      <c r="E30" s="15"/>
      <c r="F30" s="9" t="s">
        <v>64</v>
      </c>
      <c r="G30" s="9"/>
      <c r="H30" s="17">
        <f ca="1">ROUND(SUM(INDIRECT(ADDRESS(ROW()+(-1), COLUMN()+(0), 1)),INDIRECT(ADDRESS(ROW()+(-2), COLUMN()+(0), 1)),INDIRECT(ADDRESS(ROW()+(-3), COLUMN()+(0), 1)),INDIRECT(ADDRESS(ROW()+(-4), COLUMN()+(0), 1))), 2)</f>
        <v>1.12</v>
      </c>
    </row>
    <row r="31" spans="1:8" ht="13.50" thickBot="1" customHeight="1">
      <c r="A31" s="15">
        <v>4</v>
      </c>
      <c r="B31" s="15"/>
      <c r="C31" s="15"/>
      <c r="D31" s="15"/>
      <c r="E31" s="18" t="s">
        <v>65</v>
      </c>
      <c r="F31" s="18"/>
      <c r="G31" s="15"/>
      <c r="H31" s="15"/>
    </row>
    <row r="32" spans="1:8" ht="13.50" thickBot="1" customHeight="1">
      <c r="A32" s="19"/>
      <c r="B32" s="19"/>
      <c r="C32" s="20" t="s">
        <v>66</v>
      </c>
      <c r="D32" s="20"/>
      <c r="E32" s="19" t="s">
        <v>67</v>
      </c>
      <c r="F32" s="13">
        <v>2</v>
      </c>
      <c r="G32" s="14">
        <f ca="1">ROUND(SUM(INDIRECT(ADDRESS(ROW()+(-2), COLUMN()+(1), 1)),INDIRECT(ADDRESS(ROW()+(-8), COLUMN()+(1), 1)),INDIRECT(ADDRESS(ROW()+(-12), COLUMN()+(1), 1))), 2)</f>
        <v>63.48</v>
      </c>
      <c r="H32" s="14">
        <f ca="1">ROUND(INDIRECT(ADDRESS(ROW()+(0), COLUMN()+(-2), 1))*INDIRECT(ADDRESS(ROW()+(0), COLUMN()+(-1), 1))/100, 2)</f>
        <v>1.27</v>
      </c>
    </row>
    <row r="33" spans="1:8" ht="13.50" thickBot="1" customHeight="1">
      <c r="A33" s="21" t="s">
        <v>68</v>
      </c>
      <c r="B33" s="21"/>
      <c r="C33" s="22"/>
      <c r="D33" s="22"/>
      <c r="E33" s="23"/>
      <c r="F33" s="24" t="s">
        <v>69</v>
      </c>
      <c r="G33" s="25"/>
      <c r="H33" s="26">
        <f ca="1">ROUND(SUM(INDIRECT(ADDRESS(ROW()+(-1), COLUMN()+(0), 1)),INDIRECT(ADDRESS(ROW()+(-3), COLUMN()+(0), 1)),INDIRECT(ADDRESS(ROW()+(-9), COLUMN()+(0), 1)),INDIRECT(ADDRESS(ROW()+(-13), COLUMN()+(0), 1))), 2)</f>
        <v>64.75</v>
      </c>
    </row>
  </sheetData>
  <mergeCells count="6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A24:B24"/>
    <mergeCell ref="C24:D24"/>
    <mergeCell ref="F24:G24"/>
    <mergeCell ref="A25:B25"/>
    <mergeCell ref="C25:D25"/>
    <mergeCell ref="E25:F25"/>
    <mergeCell ref="A26:B26"/>
    <mergeCell ref="C26:D26"/>
    <mergeCell ref="A27:B27"/>
    <mergeCell ref="C27:D27"/>
    <mergeCell ref="A28:B28"/>
    <mergeCell ref="C28:D28"/>
    <mergeCell ref="A29:B29"/>
    <mergeCell ref="C29:D29"/>
    <mergeCell ref="A30:B30"/>
    <mergeCell ref="C30:D30"/>
    <mergeCell ref="F30:G30"/>
    <mergeCell ref="A31:B31"/>
    <mergeCell ref="C31:D31"/>
    <mergeCell ref="E31:F31"/>
    <mergeCell ref="A32:B32"/>
    <mergeCell ref="C32:D32"/>
    <mergeCell ref="A33:E33"/>
    <mergeCell ref="F33:G33"/>
  </mergeCells>
  <pageMargins left="0.147638" right="0.147638" top="0.206693" bottom="0.206693" header="0.0" footer="0.0"/>
  <pageSetup paperSize="9" orientation="portrait"/>
  <rowBreaks count="0" manualBreakCount="0">
    </rowBreaks>
</worksheet>
</file>