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<sst xmlns="http://schemas.openxmlformats.org/spreadsheetml/2006/main" count="32" uniqueCount="32">
  <si>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</si>
  <si>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ANV011</t>
  </si>
  <si>
    <t xml:space="preserve">Ud</t>
  </si>
  <si>
    <t xml:space="preserve">Piezas especiales para solera ventilada de hormigón.</t>
  </si>
  <si>
    <r>
      <rPr>
        <sz val="8.25"/>
        <color rgb="FF000000"/>
        <rFont val="Arial"/>
        <family val="2"/>
      </rPr>
      <t xml:space="preserve">Pieza de borde perimetral, en forma de "L", de polipropileno y polietileno reciclados, de 200x20x10 cm, color negro, colocada sobre base de replantillo de hormigón para impedir el paso del hormigón hacia el interior de las piezas durante la fase de vaciado del hormigón. Incluso elementos de fijación.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</si>
  <si>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</si>
  <si>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</si>
  <si>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</si>
  <si>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</si>
  <si>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</si>
  <si>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</si>
  <si>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</si>
  <si>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mt07cid020a</t>
  </si>
  <si>
    <t xml:space="preserve">Ud</t>
  </si>
  <si>
    <t xml:space="preserve">Pieza de borde perimetral, en forma de "L", de polipropileno y polietileno reciclados, de 200x20x10 cm, color negro, para soleras ventiladas.</t>
  </si>
  <si>
    <t xml:space="preserve">mt50spa101</t>
  </si>
  <si>
    <t xml:space="preserve">kg</t>
  </si>
  <si>
    <t xml:space="preserve">Clavos de acero.</t>
  </si>
  <si>
    <t xml:space="preserve">mt08var050</t>
  </si>
  <si>
    <t xml:space="preserve">kg</t>
  </si>
  <si>
    <t xml:space="preserve">Alambre galvanizado para atar, de 1,30 mm de diámetro.</t>
  </si>
  <si>
    <t xml:space="preserve">Subtotal materiales:</t>
  </si>
  <si>
    <t xml:space="preserve">Mano de obra</t>
  </si>
  <si>
    <t xml:space="preserve">mo112</t>
  </si>
  <si>
    <t xml:space="preserve">h</t>
  </si>
  <si>
    <t xml:space="preserve">Peón especializado.</t>
  </si>
  <si>
    <t xml:space="preserve">Subtotal mano de obra:</t>
  </si>
  <si>
    <t xml:space="preserve">Herramienta menor</t>
  </si>
  <si>
    <t xml:space="preserve">%</t>
  </si>
  <si>
    <t xml:space="preserve">Herramienta menor</t>
  </si>
  <si>
    <t xml:space="preserve">Coste de mantenimiento decenal: $ 0,27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</si>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</sst>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72" customWidth="1"/>
    <col min="4" max="4" width="4.93" customWidth="1"/>
    <col min="5" max="5" width="77.18" customWidth="1"/>
    <col min="6" max="6" width="12.58" customWidth="1"/>
    <col min="7" max="7" width="11.39"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2.04</v>
      </c>
      <c r="H10" s="12">
        <f ca="1">ROUND(INDIRECT(ADDRESS(ROW()+(0), COLUMN()+(-2), 1))*INDIRECT(ADDRESS(ROW()+(0), COLUMN()+(-1), 1)), 2)</f>
        <v>2.04</v>
      </c>
    </row>
    <row r="11" spans="1:8" ht="13.50" thickBot="1" customHeight="1">
      <c r="A11" s="1" t="s">
        <v>15</v>
      </c>
      <c r="B11" s="1"/>
      <c r="C11" s="10" t="s">
        <v>16</v>
      </c>
      <c r="D11" s="10"/>
      <c r="E11" s="1" t="s">
        <v>17</v>
      </c>
      <c r="F11" s="11">
        <v>0.1</v>
      </c>
      <c r="G11" s="12">
        <v>2.29</v>
      </c>
      <c r="H11" s="12">
        <f ca="1">ROUND(INDIRECT(ADDRESS(ROW()+(0), COLUMN()+(-2), 1))*INDIRECT(ADDRESS(ROW()+(0), COLUMN()+(-1), 1)), 2)</f>
        <v>0.23</v>
      </c>
    </row>
    <row r="12" spans="1:8" ht="13.50" thickBot="1" customHeight="1">
      <c r="A12" s="1" t="s">
        <v>18</v>
      </c>
      <c r="B12" s="1"/>
      <c r="C12" s="10" t="s">
        <v>19</v>
      </c>
      <c r="D12" s="10"/>
      <c r="E12" s="1" t="s">
        <v>20</v>
      </c>
      <c r="F12" s="13">
        <v>0.05</v>
      </c>
      <c r="G12" s="14">
        <v>1.84</v>
      </c>
      <c r="H12" s="14">
        <f ca="1">ROUND(INDIRECT(ADDRESS(ROW()+(0), COLUMN()+(-2), 1))*INDIRECT(ADDRESS(ROW()+(0), COLUMN()+(-1), 1)), 2)</f>
        <v>0.09</v>
      </c>
    </row>
    <row r="13" spans="1:8" ht="13.50" thickBot="1" customHeight="1">
      <c r="A13" s="15"/>
      <c r="B13" s="15"/>
      <c r="C13" s="15"/>
      <c r="D13" s="15"/>
      <c r="E13" s="15"/>
      <c r="F13" s="9" t="s">
        <v>21</v>
      </c>
      <c r="G13" s="9"/>
      <c r="H13" s="17">
        <f ca="1">ROUND(SUM(INDIRECT(ADDRESS(ROW()+(-1), COLUMN()+(0), 1)),INDIRECT(ADDRESS(ROW()+(-2), COLUMN()+(0), 1)),INDIRECT(ADDRESS(ROW()+(-3), COLUMN()+(0), 1))), 2)</f>
        <v>2.36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0.133</v>
      </c>
      <c r="G15" s="14">
        <v>6.67</v>
      </c>
      <c r="H15" s="14">
        <f ca="1">ROUND(INDIRECT(ADDRESS(ROW()+(0), COLUMN()+(-2), 1))*INDIRECT(ADDRESS(ROW()+(0), COLUMN()+(-1), 1)), 2)</f>
        <v>0.89</v>
      </c>
    </row>
    <row r="16" spans="1:8" ht="13.50" thickBot="1" customHeight="1">
      <c r="A16" s="15"/>
      <c r="B16" s="15"/>
      <c r="C16" s="15"/>
      <c r="D16" s="15"/>
      <c r="E16" s="15"/>
      <c r="F16" s="9" t="s">
        <v>26</v>
      </c>
      <c r="G16" s="9"/>
      <c r="H16" s="17">
        <f ca="1">ROUND(SUM(INDIRECT(ADDRESS(ROW()+(-1), COLUMN()+(0), 1))), 2)</f>
        <v>0.89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3.25</v>
      </c>
      <c r="H18" s="14">
        <f ca="1">ROUND(INDIRECT(ADDRESS(ROW()+(0), COLUMN()+(-2), 1))*INDIRECT(ADDRESS(ROW()+(0), COLUMN()+(-1), 1))/100, 2)</f>
        <v>0.07</v>
      </c>
    </row>
    <row r="19" spans="1:8" ht="13.50" thickBot="1" customHeight="1">
      <c r="A19" s="21" t="s">
        <v>30</v>
      </c>
      <c r="B19" s="21"/>
      <c r="C19" s="22"/>
      <c r="D19" s="22"/>
      <c r="E19" s="23"/>
      <c r="F19" s="24" t="s">
        <v>31</v>
      </c>
      <c r="G19" s="25"/>
      <c r="H19" s="26">
        <f ca="1">ROUND(SUM(INDIRECT(ADDRESS(ROW()+(-1), COLUMN()+(0), 1)),INDIRECT(ADDRESS(ROW()+(-3), COLUMN()+(0), 1)),INDIRECT(ADDRESS(ROW()+(-6), COLUMN()+(0), 1))), 2)</f>
        <v>3.32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