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<sst xmlns="http://schemas.openxmlformats.org/spreadsheetml/2006/main" count="28" uniqueCount="28">
  <si>
    <t xml:space="preserve"/>
  </si>
  <si>
    <t xml:space="preserve">ADR100</t>
  </si>
  <si>
    <t xml:space="preserve">m²</t>
  </si>
  <si>
    <t xml:space="preserve">Compactación mecánica de fondo de excavación.</t>
  </si>
  <si>
    <r>
      <rPr>
        <sz val="8.25"/>
        <color rgb="FF000000"/>
        <rFont val="Arial"/>
        <family val="2"/>
      </rPr>
      <t xml:space="preserve">Compactación mecánica de fondo de excavación, con pisón vibrante de guiado manual, hasta alcanzar una densidad seca no inferior al 95% de la máxima obtenida en la prueba Proctor Modificado. El precio no incluye la realización de la prueba Proctor Modificado.</t>
    </r>
    <r>
      <rPr>
        <sz val="8.25"/>
        <color rgb="FF000000"/>
        <rFont val="Arial"/>
        <family val="2"/>
      </rPr>
      <t xml:space="preserve">
</t>
    </r>
  </si>
  <si>
    <t xml:space="preserve">Rubro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</si>
  <si>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</si>
  <si>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</si>
  <si>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</si>
  <si>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</si>
  <si>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</si>
  <si>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Equipo y maquinaria</t>
  </si>
  <si>
    <t xml:space="preserve">mq02rop020</t>
  </si>
  <si>
    <t xml:space="preserve">h</t>
  </si>
  <si>
    <t xml:space="preserve">Pisón vibrante de guiado manual, de 80 kg, con placa de 30x30 cm, tipo rana.</t>
  </si>
  <si>
    <t xml:space="preserve">mq02cia020j</t>
  </si>
  <si>
    <t xml:space="preserve">h</t>
  </si>
  <si>
    <t xml:space="preserve">Camión cisterna, de 8 m³ de capacidad.</t>
  </si>
  <si>
    <t xml:space="preserve">Subtotal equipo y maquinaria:</t>
  </si>
  <si>
    <t xml:space="preserve">Mano de obra</t>
  </si>
  <si>
    <t xml:space="preserve">mo113</t>
  </si>
  <si>
    <t xml:space="preserve">h</t>
  </si>
  <si>
    <t xml:space="preserve">Peón de albañil.</t>
  </si>
  <si>
    <t xml:space="preserve">Subtotal mano de obra: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</si>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</sst>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76" customWidth="1"/>
    <col min="3" max="3" width="1.53" customWidth="1"/>
    <col min="4" max="4" width="7.48" customWidth="1"/>
    <col min="5" max="5" width="65.79" customWidth="1"/>
    <col min="6" max="6" width="15.64" customWidth="1"/>
    <col min="7" max="7" width="15.98" customWidth="1"/>
    <col min="8" max="8" width="9.1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0.243</v>
      </c>
      <c r="G10" s="12">
        <v>4.29</v>
      </c>
      <c r="H10" s="12">
        <f ca="1">ROUND(INDIRECT(ADDRESS(ROW()+(0), COLUMN()+(-2), 1))*INDIRECT(ADDRESS(ROW()+(0), COLUMN()+(-1), 1)), 2)</f>
        <v>1.04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0.006</v>
      </c>
      <c r="G11" s="14">
        <v>130.33</v>
      </c>
      <c r="H11" s="14">
        <f ca="1">ROUND(INDIRECT(ADDRESS(ROW()+(0), COLUMN()+(-2), 1))*INDIRECT(ADDRESS(ROW()+(0), COLUMN()+(-1), 1)), 2)</f>
        <v>0.78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1.82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3">
        <v>0.268</v>
      </c>
      <c r="G14" s="14">
        <v>6.85</v>
      </c>
      <c r="H14" s="14">
        <f ca="1">ROUND(INDIRECT(ADDRESS(ROW()+(0), COLUMN()+(-2), 1))*INDIRECT(ADDRESS(ROW()+(0), COLUMN()+(-1), 1)), 2)</f>
        <v>1.84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1))), 2)</f>
        <v>1.84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3">
        <v>2</v>
      </c>
      <c r="G17" s="14">
        <f ca="1">ROUND(SUM(INDIRECT(ADDRESS(ROW()+(-2), COLUMN()+(1), 1)),INDIRECT(ADDRESS(ROW()+(-5), COLUMN()+(1), 1))), 2)</f>
        <v>3.66</v>
      </c>
      <c r="H17" s="14">
        <f ca="1">ROUND(INDIRECT(ADDRESS(ROW()+(0), COLUMN()+(-2), 1))*INDIRECT(ADDRESS(ROW()+(0), COLUMN()+(-1), 1))/100, 2)</f>
        <v>0.07</v>
      </c>
    </row>
    <row r="18" spans="1:8" ht="13.50" thickBot="1" customHeight="1">
      <c r="A18" s="8"/>
      <c r="B18" s="8"/>
      <c r="C18" s="8"/>
      <c r="D18" s="8"/>
      <c r="E18" s="8"/>
      <c r="F18" s="21" t="s">
        <v>27</v>
      </c>
      <c r="G18" s="21"/>
      <c r="H18" s="22">
        <f ca="1">ROUND(SUM(INDIRECT(ADDRESS(ROW()+(-1), COLUMN()+(0), 1)),INDIRECT(ADDRESS(ROW()+(-3), COLUMN()+(0), 1)),INDIRECT(ADDRESS(ROW()+(-6), COLUMN()+(0), 1))), 2)</f>
        <v>3.73</v>
      </c>
    </row>
  </sheetData>
  <mergeCells count="32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B18"/>
    <mergeCell ref="C18:D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