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<sst xmlns="http://schemas.openxmlformats.org/spreadsheetml/2006/main" count="37" uniqueCount="37">
  <si>
    <t xml:space="preserve"/>
  </si>
  <si>
    <t xml:space="preserve">0GE030</t>
  </si>
  <si>
    <t xml:space="preserve">m³</t>
  </si>
  <si>
    <t xml:space="preserve">Cata arqueológica.</t>
  </si>
  <si>
    <r>
      <rPr>
        <sz val="8.25"/>
        <color rgb="FF000000"/>
        <rFont val="Arial"/>
        <family val="2"/>
      </rPr>
      <t xml:space="preserve">Cata arqueológica de 1x1x1 m, en el terreno, donde existen materiales arqueológicos documentados, con un grado de complejidad bajo, con medios manuales, mediante la excavación por niveles naturales o artificiales según método arqueológico.</t>
    </r>
    <r>
      <rPr>
        <sz val="8.25"/>
        <color rgb="FF000000"/>
        <rFont val="Arial"/>
        <family val="2"/>
      </rPr>
      <t xml:space="preserve">
</t>
    </r>
  </si>
  <si>
    <t xml:space="preserve">Rubro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</si>
  <si>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</si>
  <si>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</si>
  <si>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</si>
  <si>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</si>
  <si>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</si>
  <si>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</si>
  <si>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mt51arq010</t>
  </si>
  <si>
    <t xml:space="preserve">Ud</t>
  </si>
  <si>
    <t xml:space="preserve">Material fungible para trabajos de arqueología.</t>
  </si>
  <si>
    <t xml:space="preserve">mt51arq020</t>
  </si>
  <si>
    <t xml:space="preserve">Ud</t>
  </si>
  <si>
    <t xml:space="preserve">Material y utillaje para trabajos de arqueología.</t>
  </si>
  <si>
    <t xml:space="preserve">Subtotal materiales:</t>
  </si>
  <si>
    <t xml:space="preserve">Mano de obra</t>
  </si>
  <si>
    <t xml:space="preserve">mo000</t>
  </si>
  <si>
    <t xml:space="preserve">h</t>
  </si>
  <si>
    <t xml:space="preserve">arqueólogo.</t>
  </si>
  <si>
    <t xml:space="preserve">mo057</t>
  </si>
  <si>
    <t xml:space="preserve">h</t>
  </si>
  <si>
    <t xml:space="preserve">Ayudante arqueólogo.</t>
  </si>
  <si>
    <t xml:space="preserve">mo112</t>
  </si>
  <si>
    <t xml:space="preserve">h</t>
  </si>
  <si>
    <t xml:space="preserve">Peón especializado.</t>
  </si>
  <si>
    <t xml:space="preserve">mo113</t>
  </si>
  <si>
    <t xml:space="preserve">h</t>
  </si>
  <si>
    <t xml:space="preserve">Peón de albañil.</t>
  </si>
  <si>
    <t xml:space="preserve">Subtotal mano de obra: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</si>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</sst>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6.29" customWidth="1"/>
    <col min="3" max="3" width="3.06" customWidth="1"/>
    <col min="4" max="4" width="13.77" customWidth="1"/>
    <col min="5" max="5" width="45.22" customWidth="1"/>
    <col min="6" max="6" width="17.34" customWidth="1"/>
    <col min="7" max="7" width="18.87" customWidth="1"/>
    <col min="8" max="8" width="16.15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0.08</v>
      </c>
      <c r="G10" s="12">
        <v>857.98</v>
      </c>
      <c r="H10" s="12">
        <f ca="1">ROUND(INDIRECT(ADDRESS(ROW()+(0), COLUMN()+(-2), 1))*INDIRECT(ADDRESS(ROW()+(0), COLUMN()+(-1), 1)), 2)</f>
        <v>68.64</v>
      </c>
    </row>
    <row r="11" spans="1:8" ht="13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3">
        <v>0.075</v>
      </c>
      <c r="G11" s="14">
        <v>1233.36</v>
      </c>
      <c r="H11" s="14">
        <f ca="1">ROUND(INDIRECT(ADDRESS(ROW()+(0), COLUMN()+(-2), 1))*INDIRECT(ADDRESS(ROW()+(0), COLUMN()+(-1), 1)), 2)</f>
        <v>92.5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161.14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"/>
      <c r="D14" s="10" t="s">
        <v>21</v>
      </c>
      <c r="E14" s="1" t="s">
        <v>22</v>
      </c>
      <c r="F14" s="11">
        <v>11.298</v>
      </c>
      <c r="G14" s="12">
        <v>8.9</v>
      </c>
      <c r="H14" s="12">
        <f ca="1">ROUND(INDIRECT(ADDRESS(ROW()+(0), COLUMN()+(-2), 1))*INDIRECT(ADDRESS(ROW()+(0), COLUMN()+(-1), 1)), 2)</f>
        <v>100.55</v>
      </c>
    </row>
    <row r="15" spans="1:8" ht="13.50" thickBot="1" customHeight="1">
      <c r="A15" s="1" t="s">
        <v>23</v>
      </c>
      <c r="B15" s="1"/>
      <c r="C15" s="1"/>
      <c r="D15" s="10" t="s">
        <v>24</v>
      </c>
      <c r="E15" s="1" t="s">
        <v>25</v>
      </c>
      <c r="F15" s="11">
        <v>11.298</v>
      </c>
      <c r="G15" s="12">
        <v>5.59</v>
      </c>
      <c r="H15" s="12">
        <f ca="1">ROUND(INDIRECT(ADDRESS(ROW()+(0), COLUMN()+(-2), 1))*INDIRECT(ADDRESS(ROW()+(0), COLUMN()+(-1), 1)), 2)</f>
        <v>63.16</v>
      </c>
    </row>
    <row r="16" spans="1:8" ht="13.50" thickBot="1" customHeight="1">
      <c r="A16" s="1" t="s">
        <v>26</v>
      </c>
      <c r="B16" s="1"/>
      <c r="C16" s="1"/>
      <c r="D16" s="10" t="s">
        <v>27</v>
      </c>
      <c r="E16" s="1" t="s">
        <v>28</v>
      </c>
      <c r="F16" s="11">
        <v>10.62</v>
      </c>
      <c r="G16" s="12">
        <v>4.49</v>
      </c>
      <c r="H16" s="12">
        <f ca="1">ROUND(INDIRECT(ADDRESS(ROW()+(0), COLUMN()+(-2), 1))*INDIRECT(ADDRESS(ROW()+(0), COLUMN()+(-1), 1)), 2)</f>
        <v>47.68</v>
      </c>
    </row>
    <row r="17" spans="1:8" ht="13.50" thickBot="1" customHeight="1">
      <c r="A17" s="1" t="s">
        <v>29</v>
      </c>
      <c r="B17" s="1"/>
      <c r="C17" s="1"/>
      <c r="D17" s="10" t="s">
        <v>30</v>
      </c>
      <c r="E17" s="1" t="s">
        <v>31</v>
      </c>
      <c r="F17" s="13">
        <v>10.62</v>
      </c>
      <c r="G17" s="14">
        <v>4.42</v>
      </c>
      <c r="H17" s="14">
        <f ca="1">ROUND(INDIRECT(ADDRESS(ROW()+(0), COLUMN()+(-2), 1))*INDIRECT(ADDRESS(ROW()+(0), COLUMN()+(-1), 1)), 2)</f>
        <v>46.94</v>
      </c>
    </row>
    <row r="18" spans="1:8" ht="13.50" thickBot="1" customHeight="1">
      <c r="A18" s="15"/>
      <c r="B18" s="15"/>
      <c r="C18" s="15"/>
      <c r="D18" s="15"/>
      <c r="E18" s="15"/>
      <c r="F18" s="9" t="s">
        <v>32</v>
      </c>
      <c r="G18" s="9"/>
      <c r="H18" s="17">
        <f ca="1">ROUND(SUM(INDIRECT(ADDRESS(ROW()+(-1), COLUMN()+(0), 1)),INDIRECT(ADDRESS(ROW()+(-2), COLUMN()+(0), 1)),INDIRECT(ADDRESS(ROW()+(-3), COLUMN()+(0), 1)),INDIRECT(ADDRESS(ROW()+(-4), COLUMN()+(0), 1))), 2)</f>
        <v>258.33</v>
      </c>
    </row>
    <row r="19" spans="1:8" ht="13.50" thickBot="1" customHeight="1">
      <c r="A19" s="15">
        <v>3</v>
      </c>
      <c r="B19" s="15"/>
      <c r="C19" s="15"/>
      <c r="D19" s="15"/>
      <c r="E19" s="18" t="s">
        <v>33</v>
      </c>
      <c r="F19" s="18"/>
      <c r="G19" s="15"/>
      <c r="H19" s="15"/>
    </row>
    <row r="20" spans="1:8" ht="13.50" thickBot="1" customHeight="1">
      <c r="A20" s="19"/>
      <c r="B20" s="19"/>
      <c r="C20" s="19"/>
      <c r="D20" s="20" t="s">
        <v>34</v>
      </c>
      <c r="E20" s="19" t="s">
        <v>35</v>
      </c>
      <c r="F20" s="13">
        <v>2</v>
      </c>
      <c r="G20" s="14">
        <f ca="1">ROUND(SUM(INDIRECT(ADDRESS(ROW()+(-2), COLUMN()+(1), 1)),INDIRECT(ADDRESS(ROW()+(-8), COLUMN()+(1), 1))), 2)</f>
        <v>419.47</v>
      </c>
      <c r="H20" s="14">
        <f ca="1">ROUND(INDIRECT(ADDRESS(ROW()+(0), COLUMN()+(-2), 1))*INDIRECT(ADDRESS(ROW()+(0), COLUMN()+(-1), 1))/100, 2)</f>
        <v>8.39</v>
      </c>
    </row>
    <row r="21" spans="1:8" ht="13.50" thickBot="1" customHeight="1">
      <c r="A21" s="8"/>
      <c r="B21" s="8"/>
      <c r="C21" s="8"/>
      <c r="D21" s="8"/>
      <c r="E21" s="8"/>
      <c r="F21" s="21" t="s">
        <v>36</v>
      </c>
      <c r="G21" s="21"/>
      <c r="H21" s="22">
        <f ca="1">ROUND(SUM(INDIRECT(ADDRESS(ROW()+(-1), COLUMN()+(0), 1)),INDIRECT(ADDRESS(ROW()+(-3), COLUMN()+(0), 1)),INDIRECT(ADDRESS(ROW()+(-9), COLUMN()+(0), 1))), 2)</f>
        <v>427.86</v>
      </c>
    </row>
  </sheetData>
  <mergeCells count="23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F12:G12"/>
    <mergeCell ref="A13:C13"/>
    <mergeCell ref="E13:F13"/>
    <mergeCell ref="A14:C14"/>
    <mergeCell ref="A15:C15"/>
    <mergeCell ref="A16:C16"/>
    <mergeCell ref="A17:C17"/>
    <mergeCell ref="A18:C18"/>
    <mergeCell ref="F18:G18"/>
    <mergeCell ref="A19:C19"/>
    <mergeCell ref="E19:F19"/>
    <mergeCell ref="A20:C20"/>
    <mergeCell ref="A21:C21"/>
    <mergeCell ref="F21:G21"/>
  </mergeCells>
  <pageMargins left="0.147638" right="0.147638" top="0.206693" bottom="0.206693" header="0.0" footer="0.0"/>
  <pageSetup paperSize="9" orientation="portrait"/>
  <rowBreaks count="0" manualBreakCount="0">
    </rowBreaks>
</worksheet>
</file>