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<sst xmlns="http://schemas.openxmlformats.org/spreadsheetml/2006/main" count="32" uniqueCount="32">
  <si>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</si>
  <si>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SPL010</t>
  </si>
  <si>
    <t xml:space="preserve">Ud</t>
  </si>
  <si>
    <t xml:space="preserve">Lavatorio mural.</t>
  </si>
  <si>
    <r>
      <rPr>
        <sz val="8.25"/>
        <color rgb="FF000000"/>
        <rFont val="Arial"/>
        <family val="2"/>
      </rPr>
      <t xml:space="preserve">Lavatorio de porcelana sanitaria, mural, serie Basic, modelo Prestosan Eco 88601 "PRESTO EQUIP", de altura fija, de 680x580 mm, equipado con grifo monomando con caño extraíble de accionamiento por palanca, modelo Prestodisc 640 "PRESTO EQUIP", cuerpo de latón cromado y flexible de 1,25 m de longitud, instalado sobre ménsulas fijadas a bastidor metálico regulable, modelo Lavatorio 18830 "PRESTO EQUIP", de acero pintado con poliéster, empotrado en muro de mampostería o en tabique de placas de yeso, de 495 mm de anchura y 1120 a 1320 mm de altura. Incluso válvula de desagüe, sifón individual y ménsulas de fijación y silicona para sellado de juntas.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</si>
  <si>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</si>
  <si>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</si>
  <si>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</si>
  <si>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</si>
  <si>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</si>
  <si>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</si>
  <si>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</si>
  <si>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mt30lpp010of</t>
  </si>
  <si>
    <t xml:space="preserve">Ud</t>
  </si>
  <si>
    <t xml:space="preserve">Lavatorio de porcelana sanitaria, mural, serie Basic, modelo Prestosan Eco 88601 "PRESTO EQUIP", de altura fija, de 680x580 mm, equipado con grifo monomando con caño extraíble de accionamiento por palanca, modelo Prestodisc 640 "PRESTO EQUIP", cuerpo de latón cromado y flexible de 1,25 m de longitud; incluso válvula de desagüe, sifón individual y ménsulas de fijación.</t>
  </si>
  <si>
    <t xml:space="preserve">mt30asp030d</t>
  </si>
  <si>
    <t xml:space="preserve">Ud</t>
  </si>
  <si>
    <t xml:space="preserve">Bastidor metálico regulable, modelo Lavatorio 18830 "PRESTO EQUIP", de acero pintado con poliéster, como soporte de lavatorio suspendido, para empotrar en muro de mampostería o en tabique de placas de yeso, de 495 mm de anchura y 1120 a 1320 mm de altura; incluso anclajes, varillas de conexión, codo de desagüe de 40 mm de diámetro y embellecedores de las varillas de conexión.</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</si>
  <si>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</si>
  <si>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</si>
  <si>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</si>
  <si>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</si>
  <si>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</si>
  <si>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</si>
  <si>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</si>
  <si>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</si>
  <si>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</si>
  <si>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</si>
  <si>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</si>
  <si>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</si>
  <si>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$ 472,04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</si>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</sst>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745.85</v>
      </c>
      <c r="H10" s="12">
        <f ca="1">ROUND(INDIRECT(ADDRESS(ROW()+(0), COLUMN()+(-2), 1))*INDIRECT(ADDRESS(ROW()+(0), COLUMN()+(-1), 1)), 2)</f>
        <v>745.85</v>
      </c>
    </row>
    <row r="11" spans="1:8" ht="55.50" thickBot="1" customHeight="1">
      <c r="A11" s="1" t="s">
        <v>15</v>
      </c>
      <c r="B11" s="1"/>
      <c r="C11" s="10" t="s">
        <v>16</v>
      </c>
      <c r="D11" s="10"/>
      <c r="E11" s="1" t="s">
        <v>17</v>
      </c>
      <c r="F11" s="11">
        <v>1</v>
      </c>
      <c r="G11" s="12">
        <v>223.4</v>
      </c>
      <c r="H11" s="12">
        <f ca="1">ROUND(INDIRECT(ADDRESS(ROW()+(0), COLUMN()+(-2), 1))*INDIRECT(ADDRESS(ROW()+(0), COLUMN()+(-1), 1)), 2)</f>
        <v>223.4</v>
      </c>
    </row>
    <row r="12" spans="1:8" ht="24.00" thickBot="1" customHeight="1">
      <c r="A12" s="1" t="s">
        <v>18</v>
      </c>
      <c r="B12" s="1"/>
      <c r="C12" s="10" t="s">
        <v>19</v>
      </c>
      <c r="D12" s="10"/>
      <c r="E12" s="1" t="s">
        <v>20</v>
      </c>
      <c r="F12" s="13">
        <v>0.012</v>
      </c>
      <c r="G12" s="14">
        <v>10.62</v>
      </c>
      <c r="H12" s="14">
        <f ca="1">ROUND(INDIRECT(ADDRESS(ROW()+(0), COLUMN()+(-2), 1))*INDIRECT(ADDRESS(ROW()+(0), COLUMN()+(-1), 1)), 2)</f>
        <v>0.13</v>
      </c>
    </row>
    <row r="13" spans="1:8" ht="13.50" thickBot="1" customHeight="1">
      <c r="A13" s="15"/>
      <c r="B13" s="15"/>
      <c r="C13" s="15"/>
      <c r="D13" s="15"/>
      <c r="E13" s="15"/>
      <c r="F13" s="9" t="s">
        <v>21</v>
      </c>
      <c r="G13" s="9"/>
      <c r="H13" s="17">
        <f ca="1">ROUND(SUM(INDIRECT(ADDRESS(ROW()+(-1), COLUMN()+(0), 1)),INDIRECT(ADDRESS(ROW()+(-2), COLUMN()+(0), 1)),INDIRECT(ADDRESS(ROW()+(-3), COLUMN()+(0), 1))), 2)</f>
        <v>969.38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1.397</v>
      </c>
      <c r="G15" s="14">
        <v>10.93</v>
      </c>
      <c r="H15" s="14">
        <f ca="1">ROUND(INDIRECT(ADDRESS(ROW()+(0), COLUMN()+(-2), 1))*INDIRECT(ADDRESS(ROW()+(0), COLUMN()+(-1), 1)), 2)</f>
        <v>15.27</v>
      </c>
    </row>
    <row r="16" spans="1:8" ht="13.50" thickBot="1" customHeight="1">
      <c r="A16" s="15"/>
      <c r="B16" s="15"/>
      <c r="C16" s="15"/>
      <c r="D16" s="15"/>
      <c r="E16" s="15"/>
      <c r="F16" s="9" t="s">
        <v>26</v>
      </c>
      <c r="G16" s="9"/>
      <c r="H16" s="17">
        <f ca="1">ROUND(SUM(INDIRECT(ADDRESS(ROW()+(-1), COLUMN()+(0), 1))), 2)</f>
        <v>15.27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984.65</v>
      </c>
      <c r="H18" s="14">
        <f ca="1">ROUND(INDIRECT(ADDRESS(ROW()+(0), COLUMN()+(-2), 1))*INDIRECT(ADDRESS(ROW()+(0), COLUMN()+(-1), 1))/100, 2)</f>
        <v>19.69</v>
      </c>
    </row>
    <row r="19" spans="1:8" ht="13.50" thickBot="1" customHeight="1">
      <c r="A19" s="21" t="s">
        <v>30</v>
      </c>
      <c r="B19" s="21"/>
      <c r="C19" s="22"/>
      <c r="D19" s="22"/>
      <c r="E19" s="23"/>
      <c r="F19" s="24" t="s">
        <v>31</v>
      </c>
      <c r="G19" s="25"/>
      <c r="H19" s="26">
        <f ca="1">ROUND(SUM(INDIRECT(ADDRESS(ROW()+(-1), COLUMN()+(0), 1)),INDIRECT(ADDRESS(ROW()+(-3), COLUMN()+(0), 1)),INDIRECT(ADDRESS(ROW()+(-6), COLUMN()+(0), 1))), 2)</f>
        <v>1004.34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