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<sst xmlns="http://schemas.openxmlformats.org/spreadsheetml/2006/main" count="59" uniqueCount="59">
  <si>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</si>
  <si>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FBY060</t>
  </si>
  <si>
    <t xml:space="preserve">m²</t>
  </si>
  <si>
    <t xml:space="preserve">Tabique de placas de yeso laminado, de altas prestaciones acústicas. Sistema "PLACO".</t>
  </si>
  <si>
    <r>
      <rPr>
        <sz val="8.25"/>
        <color rgb="FF000000"/>
        <rFont val="Arial"/>
        <family val="2"/>
      </rPr>
      <t xml:space="preserve">Tabique múltiple, sistema "PLACO", (12,5 + 12,5 + 48 + 12,5 + 12,5)/600 (48), de altas prestaciones acústicas, de 98 mm de espesor total, con nivel de calidad del acabado estándar (Q2), formado por una estructura simple autoportante de perfiles metálicos de acero galvanizado formada por canales R 48 "PLACO" y montantes M 48 "PLACO", con una separación entre montantes de 600 mm y una disposición normal "N", a la que se atornillan dos placas diferentes de yeso laminado, A / - 1200 / 2000 / 12,5 / con los bordes longitudinales afinados, BA 13 "PLACO" y GF-C1-I-W2 / - 1200 / 2400 / 12,5 / con los bordes longitudinales cuadrados, Rigidur H 13 BC "PLACO", dispuestas en una cara, y otras dos placas diferentes de yeso laminado, A / - 1200 / 2000 / 12,5 / con los bordes longitudinales afinados, BA 13 "PLACO" y GF-C1-I-W2 / - 1200 / 2400 / 12,5 / con los bordes longitudinales cuadrados, Rigidur H 13 BC "PLACO", dispuestas en la otra cara. Incluso banda estanca autoadhesiva, Banda 45 "PLACO"; anclajes de canales y montantes metálicos; tornillería para la fijación de las placas; cinta de papel con refuerzo metálico "PLACO"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</si>
  <si>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</si>
  <si>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</si>
  <si>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</si>
  <si>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</si>
  <si>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</si>
  <si>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</si>
  <si>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</si>
  <si>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</si>
  <si>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</si>
  <si>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tabiques y trasdosados de placas.</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</si>
  <si>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</si>
  <si>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</si>
  <si>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</si>
  <si>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</si>
  <si>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</si>
  <si>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Montante de perfil de acero galvanizado, M 48 "PLACO", fabricado mediante laminación en frío, de 3000 mm de longitud, 46,5x36 mm de sección y 0,6 mm de espesor.</t>
  </si>
  <si>
    <t xml:space="preserve">mt12plk010aacac</t>
  </si>
  <si>
    <t xml:space="preserve">m²</t>
  </si>
  <si>
    <t xml:space="preserve">Placa de yeso laminado A / - 1200 / 2000 / 12,5 / con los bordes longitudinales afinados, BA 13 "PLACO", formada por un alma de yeso de origen natural embutida e íntimamente ligada a dos láminas de cartón fuerte.</t>
  </si>
  <si>
    <t xml:space="preserve">mt12plk015a</t>
  </si>
  <si>
    <t xml:space="preserve">m²</t>
  </si>
  <si>
    <t xml:space="preserve">Placa de yeso laminado reforzado con fibras GF-C1-I-W2 / - 1200 / 2400 / 12,5 / con los bordes longitudinales cuadrados, Rigidur H 13 BC "PLACO".</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</si>
  <si>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</si>
  <si>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</si>
  <si>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</si>
  <si>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mt12plt030b</t>
  </si>
  <si>
    <t xml:space="preserve">Ud</t>
  </si>
  <si>
    <t xml:space="preserve">Tornillo autoperforante rosca-metal, TRPF 13 "PLACO", de 13 mm de longitud.</t>
  </si>
  <si>
    <t xml:space="preserve">mt12plt050d</t>
  </si>
  <si>
    <t xml:space="preserve">Ud</t>
  </si>
  <si>
    <t xml:space="preserve">Tornillo autorroscante Rigidur 45 "PLACO", con cabeza de trompeta, de 45 mm de longitud.</t>
  </si>
  <si>
    <t xml:space="preserve">mt12plj010a</t>
  </si>
  <si>
    <t xml:space="preserve">m</t>
  </si>
  <si>
    <t xml:space="preserve">Cinta microperforada de papel "PLACO", de 50 mm de anchura,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</si>
  <si>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</si>
  <si>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</si>
  <si>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</si>
  <si>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mt12plj010b</t>
  </si>
  <si>
    <t xml:space="preserve">m</t>
  </si>
  <si>
    <t xml:space="preserve">Cinta de papel con refuerzo metálico "PLACO", de 50 mm de anchura, para acabado de juntas de placas de yeso laminado.</t>
  </si>
  <si>
    <t xml:space="preserve">Subtotal materiales:</t>
  </si>
  <si>
    <t xml:space="preserve">Mano de obra</t>
  </si>
  <si>
    <t xml:space="preserve">mo053</t>
  </si>
  <si>
    <t xml:space="preserve">h</t>
  </si>
  <si>
    <t xml:space="preserve">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</si>
  <si>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</si>
  <si>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</si>
  <si>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</si>
  <si>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</si>
  <si>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</si>
  <si>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</si>
  <si>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</si>
  <si>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Coste de mantenimiento decenal: $ 5,18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</si>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</sst>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2.25"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0.45</v>
      </c>
      <c r="G10" s="12">
        <v>0.68</v>
      </c>
      <c r="H10" s="12">
        <f ca="1">ROUND(INDIRECT(ADDRESS(ROW()+(0), COLUMN()+(-2), 1))*INDIRECT(ADDRESS(ROW()+(0), COLUMN()+(-1), 1)), 2)</f>
        <v>0.31</v>
      </c>
    </row>
    <row r="11" spans="1:8" ht="24.00" thickBot="1" customHeight="1">
      <c r="A11" s="1" t="s">
        <v>15</v>
      </c>
      <c r="B11" s="1"/>
      <c r="C11" s="1"/>
      <c r="D11" s="10" t="s">
        <v>16</v>
      </c>
      <c r="E11" s="1" t="s">
        <v>17</v>
      </c>
      <c r="F11" s="11">
        <v>0.9</v>
      </c>
      <c r="G11" s="12">
        <v>2.58</v>
      </c>
      <c r="H11" s="12">
        <f ca="1">ROUND(INDIRECT(ADDRESS(ROW()+(0), COLUMN()+(-2), 1))*INDIRECT(ADDRESS(ROW()+(0), COLUMN()+(-1), 1)), 2)</f>
        <v>2.32</v>
      </c>
    </row>
    <row r="12" spans="1:8" ht="34.50" thickBot="1" customHeight="1">
      <c r="A12" s="1" t="s">
        <v>18</v>
      </c>
      <c r="B12" s="1"/>
      <c r="C12" s="1"/>
      <c r="D12" s="10" t="s">
        <v>19</v>
      </c>
      <c r="E12" s="1" t="s">
        <v>20</v>
      </c>
      <c r="F12" s="11">
        <v>2.1</v>
      </c>
      <c r="G12" s="12">
        <v>3.13</v>
      </c>
      <c r="H12" s="12">
        <f ca="1">ROUND(INDIRECT(ADDRESS(ROW()+(0), COLUMN()+(-2), 1))*INDIRECT(ADDRESS(ROW()+(0), COLUMN()+(-1), 1)), 2)</f>
        <v>6.57</v>
      </c>
    </row>
    <row r="13" spans="1:8" ht="34.50" thickBot="1" customHeight="1">
      <c r="A13" s="1" t="s">
        <v>21</v>
      </c>
      <c r="B13" s="1"/>
      <c r="C13" s="1"/>
      <c r="D13" s="10" t="s">
        <v>22</v>
      </c>
      <c r="E13" s="1" t="s">
        <v>23</v>
      </c>
      <c r="F13" s="11">
        <v>2.1</v>
      </c>
      <c r="G13" s="12">
        <v>5.77</v>
      </c>
      <c r="H13" s="12">
        <f ca="1">ROUND(INDIRECT(ADDRESS(ROW()+(0), COLUMN()+(-2), 1))*INDIRECT(ADDRESS(ROW()+(0), COLUMN()+(-1), 1)), 2)</f>
        <v>12.12</v>
      </c>
    </row>
    <row r="14" spans="1:8" ht="24.00" thickBot="1" customHeight="1">
      <c r="A14" s="1" t="s">
        <v>24</v>
      </c>
      <c r="B14" s="1"/>
      <c r="C14" s="1"/>
      <c r="D14" s="10" t="s">
        <v>25</v>
      </c>
      <c r="E14" s="1" t="s">
        <v>26</v>
      </c>
      <c r="F14" s="11">
        <v>2.1</v>
      </c>
      <c r="G14" s="12">
        <v>33.52</v>
      </c>
      <c r="H14" s="12">
        <f ca="1">ROUND(INDIRECT(ADDRESS(ROW()+(0), COLUMN()+(-2), 1))*INDIRECT(ADDRESS(ROW()+(0), COLUMN()+(-1), 1)), 2)</f>
        <v>70.39</v>
      </c>
    </row>
    <row r="15" spans="1:8" ht="34.50" thickBot="1" customHeight="1">
      <c r="A15" s="1" t="s">
        <v>27</v>
      </c>
      <c r="B15" s="1"/>
      <c r="C15" s="1"/>
      <c r="D15" s="10" t="s">
        <v>28</v>
      </c>
      <c r="E15" s="1" t="s">
        <v>29</v>
      </c>
      <c r="F15" s="11">
        <v>6</v>
      </c>
      <c r="G15" s="12">
        <v>0.02</v>
      </c>
      <c r="H15" s="12">
        <f ca="1">ROUND(INDIRECT(ADDRESS(ROW()+(0), COLUMN()+(-2), 1))*INDIRECT(ADDRESS(ROW()+(0), COLUMN()+(-1), 1)), 2)</f>
        <v>0.12</v>
      </c>
    </row>
    <row r="16" spans="1:8" ht="13.50" thickBot="1" customHeight="1">
      <c r="A16" s="1" t="s">
        <v>30</v>
      </c>
      <c r="B16" s="1"/>
      <c r="C16" s="1"/>
      <c r="D16" s="10" t="s">
        <v>31</v>
      </c>
      <c r="E16" s="1" t="s">
        <v>32</v>
      </c>
      <c r="F16" s="11">
        <v>4</v>
      </c>
      <c r="G16" s="12">
        <v>0.02</v>
      </c>
      <c r="H16" s="12">
        <f ca="1">ROUND(INDIRECT(ADDRESS(ROW()+(0), COLUMN()+(-2), 1))*INDIRECT(ADDRESS(ROW()+(0), COLUMN()+(-1), 1)), 2)</f>
        <v>0.08</v>
      </c>
    </row>
    <row r="17" spans="1:8" ht="24.00" thickBot="1" customHeight="1">
      <c r="A17" s="1" t="s">
        <v>33</v>
      </c>
      <c r="B17" s="1"/>
      <c r="C17" s="1"/>
      <c r="D17" s="10" t="s">
        <v>34</v>
      </c>
      <c r="E17" s="1" t="s">
        <v>35</v>
      </c>
      <c r="F17" s="11">
        <v>22</v>
      </c>
      <c r="G17" s="12">
        <v>0.03</v>
      </c>
      <c r="H17" s="12">
        <f ca="1">ROUND(INDIRECT(ADDRESS(ROW()+(0), COLUMN()+(-2), 1))*INDIRECT(ADDRESS(ROW()+(0), COLUMN()+(-1), 1)), 2)</f>
        <v>0.66</v>
      </c>
    </row>
    <row r="18" spans="1:8" ht="24.00" thickBot="1" customHeight="1">
      <c r="A18" s="1" t="s">
        <v>36</v>
      </c>
      <c r="B18" s="1"/>
      <c r="C18" s="1"/>
      <c r="D18" s="10" t="s">
        <v>37</v>
      </c>
      <c r="E18" s="1" t="s">
        <v>38</v>
      </c>
      <c r="F18" s="11">
        <v>2.8</v>
      </c>
      <c r="G18" s="12">
        <v>0.08</v>
      </c>
      <c r="H18" s="12">
        <f ca="1">ROUND(INDIRECT(ADDRESS(ROW()+(0), COLUMN()+(-2), 1))*INDIRECT(ADDRESS(ROW()+(0), COLUMN()+(-1), 1)), 2)</f>
        <v>0.22</v>
      </c>
    </row>
    <row r="19" spans="1:8" ht="34.50" thickBot="1" customHeight="1">
      <c r="A19" s="1" t="s">
        <v>39</v>
      </c>
      <c r="B19" s="1"/>
      <c r="C19" s="1"/>
      <c r="D19" s="10" t="s">
        <v>40</v>
      </c>
      <c r="E19" s="1" t="s">
        <v>41</v>
      </c>
      <c r="F19" s="11">
        <v>0.33</v>
      </c>
      <c r="G19" s="12">
        <v>1.62</v>
      </c>
      <c r="H19" s="12">
        <f ca="1">ROUND(INDIRECT(ADDRESS(ROW()+(0), COLUMN()+(-2), 1))*INDIRECT(ADDRESS(ROW()+(0), COLUMN()+(-1), 1)), 2)</f>
        <v>0.53</v>
      </c>
    </row>
    <row r="20" spans="1:8" ht="24.00" thickBot="1" customHeight="1">
      <c r="A20" s="1" t="s">
        <v>42</v>
      </c>
      <c r="B20" s="1"/>
      <c r="C20" s="1"/>
      <c r="D20" s="10" t="s">
        <v>43</v>
      </c>
      <c r="E20" s="1" t="s">
        <v>44</v>
      </c>
      <c r="F20" s="13">
        <v>0.3</v>
      </c>
      <c r="G20" s="14">
        <v>1.19</v>
      </c>
      <c r="H20" s="14">
        <f ca="1">ROUND(INDIRECT(ADDRESS(ROW()+(0), COLUMN()+(-2), 1))*INDIRECT(ADDRESS(ROW()+(0), COLUMN()+(-1), 1)), 2)</f>
        <v>0.36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93.68</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0.429</v>
      </c>
      <c r="G23" s="12">
        <v>11.41</v>
      </c>
      <c r="H23" s="12">
        <f ca="1">ROUND(INDIRECT(ADDRESS(ROW()+(0), COLUMN()+(-2), 1))*INDIRECT(ADDRESS(ROW()+(0), COLUMN()+(-1), 1)), 2)</f>
        <v>4.89</v>
      </c>
    </row>
    <row r="24" spans="1:8" ht="13.50" thickBot="1" customHeight="1">
      <c r="A24" s="1" t="s">
        <v>50</v>
      </c>
      <c r="B24" s="1"/>
      <c r="C24" s="1"/>
      <c r="D24" s="10" t="s">
        <v>51</v>
      </c>
      <c r="E24" s="1" t="s">
        <v>52</v>
      </c>
      <c r="F24" s="13">
        <v>0.429</v>
      </c>
      <c r="G24" s="14">
        <v>7.12</v>
      </c>
      <c r="H24" s="14">
        <f ca="1">ROUND(INDIRECT(ADDRESS(ROW()+(0), COLUMN()+(-2), 1))*INDIRECT(ADDRESS(ROW()+(0), COLUMN()+(-1), 1)), 2)</f>
        <v>3.05</v>
      </c>
    </row>
    <row r="25" spans="1:8" ht="13.50" thickBot="1" customHeight="1">
      <c r="A25" s="15"/>
      <c r="B25" s="15"/>
      <c r="C25" s="15"/>
      <c r="D25" s="15"/>
      <c r="E25" s="15"/>
      <c r="F25" s="9" t="s">
        <v>53</v>
      </c>
      <c r="G25" s="9"/>
      <c r="H25" s="17">
        <f ca="1">ROUND(SUM(INDIRECT(ADDRESS(ROW()+(-1), COLUMN()+(0), 1)),INDIRECT(ADDRESS(ROW()+(-2), COLUMN()+(0), 1))), 2)</f>
        <v>7.94</v>
      </c>
    </row>
    <row r="26" spans="1:8" ht="13.50" thickBot="1" customHeight="1">
      <c r="A26" s="15">
        <v>3</v>
      </c>
      <c r="B26" s="15"/>
      <c r="C26" s="15"/>
      <c r="D26" s="15"/>
      <c r="E26" s="18" t="s">
        <v>54</v>
      </c>
      <c r="F26" s="18"/>
      <c r="G26" s="15"/>
      <c r="H26" s="15"/>
    </row>
    <row r="27" spans="1:8" ht="13.50" thickBot="1" customHeight="1">
      <c r="A27" s="19"/>
      <c r="B27" s="19"/>
      <c r="C27" s="19"/>
      <c r="D27" s="20" t="s">
        <v>55</v>
      </c>
      <c r="E27" s="19" t="s">
        <v>56</v>
      </c>
      <c r="F27" s="13">
        <v>2</v>
      </c>
      <c r="G27" s="14">
        <f ca="1">ROUND(SUM(INDIRECT(ADDRESS(ROW()+(-2), COLUMN()+(1), 1)),INDIRECT(ADDRESS(ROW()+(-6), COLUMN()+(1), 1))), 2)</f>
        <v>101.62</v>
      </c>
      <c r="H27" s="14">
        <f ca="1">ROUND(INDIRECT(ADDRESS(ROW()+(0), COLUMN()+(-2), 1))*INDIRECT(ADDRESS(ROW()+(0), COLUMN()+(-1), 1))/100, 2)</f>
        <v>2.03</v>
      </c>
    </row>
    <row r="28" spans="1:8" ht="13.50" thickBot="1" customHeight="1">
      <c r="A28" s="21" t="s">
        <v>57</v>
      </c>
      <c r="B28" s="21"/>
      <c r="C28" s="21"/>
      <c r="D28" s="22"/>
      <c r="E28" s="23"/>
      <c r="F28" s="24" t="s">
        <v>58</v>
      </c>
      <c r="G28" s="25"/>
      <c r="H28" s="26">
        <f ca="1">ROUND(SUM(INDIRECT(ADDRESS(ROW()+(-1), COLUMN()+(0), 1)),INDIRECT(ADDRESS(ROW()+(-3), COLUMN()+(0), 1)),INDIRECT(ADDRESS(ROW()+(-7), COLUMN()+(0), 1))), 2)</f>
        <v>103.65</v>
      </c>
    </row>
  </sheetData>
  <mergeCells count="30">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F25:G25"/>
    <mergeCell ref="A26:C26"/>
    <mergeCell ref="E26:F26"/>
    <mergeCell ref="A27:C27"/>
    <mergeCell ref="A28:E28"/>
    <mergeCell ref="F28:G28"/>
  </mergeCells>
  <pageMargins left="0.147638" right="0.147638" top="0.206693" bottom="0.206693" header="0.0" footer="0.0"/>
  <pageSetup paperSize="9" orientation="portrait"/>
  <rowBreaks count="0" manualBreakCount="0">
    </rowBreaks>
</worksheet>
</file>