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<sst xmlns="http://schemas.openxmlformats.org/spreadsheetml/2006/main" count="29" uniqueCount="29">
  <si>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</si>
  <si>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XAM030</t>
  </si>
  <si>
    <t xml:space="preserve">Ud</t>
  </si>
  <si>
    <t xml:space="preserve">Prueba de especímenes prismáticos (vigas).</t>
  </si>
  <si>
    <r>
      <rPr>
        <sz val="8.25"/>
        <color rgb="FF000000"/>
        <rFont val="Arial"/>
        <family val="2"/>
      </rPr>
      <t xml:space="preserve">Pruebas a realizar en laboratorio acreditado en el área técnica correspondiente, sobre una serie de especímenes prismáticos (vigas) de mortero de cemento, tomadas en obra, para la determinación de las siguientes características: resistencia a flexión y compresión.</t>
    </r>
    <r>
      <rPr>
        <sz val="8.25"/>
        <color rgb="FF000000"/>
        <rFont val="Arial"/>
        <family val="2"/>
      </rPr>
      <t xml:space="preserve">
</t>
    </r>
  </si>
  <si>
    <t xml:space="preserve">Rubro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</si>
  <si>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</si>
  <si>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</si>
  <si>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</si>
  <si>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</si>
  <si>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</si>
  <si>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</si>
  <si>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mt49des010</t>
  </si>
  <si>
    <t xml:space="preserve">Ud</t>
  </si>
  <si>
    <t xml:space="preserve">Repercusión de desplazamiento a obra para la toma de muestras.</t>
  </si>
  <si>
    <t xml:space="preserve">mt49moc020</t>
  </si>
  <si>
    <t xml:space="preserve">Ud</t>
  </si>
  <si>
    <t xml:space="preserve">Toma en obra de muestras de mortero de cemento, cuyo peso no exceda de 50 kg.</t>
  </si>
  <si>
    <t xml:space="preserve">mt49moc030</t>
  </si>
  <si>
    <t xml:space="preserve">Ud</t>
  </si>
  <si>
    <t xml:space="preserve">Prueba mecánica para determinar las resistencias a flexión y compresión a 3, 7 y 28 días de edad sobre nueve cilindros de 4x4x16 cm, fabricados y curados en laboratorio.</t>
  </si>
  <si>
    <t xml:space="preserve">mt49moc120</t>
  </si>
  <si>
    <t xml:space="preserve">Ud</t>
  </si>
  <si>
    <t xml:space="preserve">Informe de resultados de las pruebas realizadas sobre una muestra de mortero de cemento.</t>
  </si>
  <si>
    <t xml:space="preserve">Subtotal materiales: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</si>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</sst>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67" customWidth="1"/>
    <col min="2" max="2" width="3.06" customWidth="1"/>
    <col min="3" max="3" width="3.06" customWidth="1"/>
    <col min="4" max="4" width="4.59" customWidth="1"/>
    <col min="5" max="5" width="77.18" customWidth="1"/>
    <col min="6" max="6" width="10.88" customWidth="1"/>
    <col min="7" max="7" width="11.05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0.93</v>
      </c>
      <c r="H10" s="12">
        <f ca="1">ROUND(INDIRECT(ADDRESS(ROW()+(0), COLUMN()+(-2), 1))*INDIRECT(ADDRESS(ROW()+(0), COLUMN()+(-1), 1)), 2)</f>
        <v>0.93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1</v>
      </c>
      <c r="G11" s="12">
        <v>40.28</v>
      </c>
      <c r="H11" s="12">
        <f ca="1">ROUND(INDIRECT(ADDRESS(ROW()+(0), COLUMN()+(-2), 1))*INDIRECT(ADDRESS(ROW()+(0), COLUMN()+(-1), 1)), 2)</f>
        <v>40.28</v>
      </c>
    </row>
    <row r="12" spans="1:8" ht="24.0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1</v>
      </c>
      <c r="G12" s="12">
        <v>199.54</v>
      </c>
      <c r="H12" s="12">
        <f ca="1">ROUND(INDIRECT(ADDRESS(ROW()+(0), COLUMN()+(-2), 1))*INDIRECT(ADDRESS(ROW()+(0), COLUMN()+(-1), 1)), 2)</f>
        <v>199.54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3">
        <v>1</v>
      </c>
      <c r="G13" s="14">
        <v>120.85</v>
      </c>
      <c r="H13" s="14">
        <f ca="1">ROUND(INDIRECT(ADDRESS(ROW()+(0), COLUMN()+(-2), 1))*INDIRECT(ADDRESS(ROW()+(0), COLUMN()+(-1), 1)), 2)</f>
        <v>120.85</v>
      </c>
    </row>
    <row r="14" spans="1:8" ht="13.50" thickBot="1" customHeight="1">
      <c r="A14" s="15"/>
      <c r="B14" s="15"/>
      <c r="C14" s="15"/>
      <c r="D14" s="15"/>
      <c r="E14" s="15"/>
      <c r="F14" s="9" t="s">
        <v>24</v>
      </c>
      <c r="G14" s="9"/>
      <c r="H14" s="17">
        <f ca="1">ROUND(SUM(INDIRECT(ADDRESS(ROW()+(-1), COLUMN()+(0), 1)),INDIRECT(ADDRESS(ROW()+(-2), COLUMN()+(0), 1)),INDIRECT(ADDRESS(ROW()+(-3), COLUMN()+(0), 1)),INDIRECT(ADDRESS(ROW()+(-4), COLUMN()+(0), 1))), 2)</f>
        <v>361.6</v>
      </c>
    </row>
    <row r="15" spans="1:8" ht="13.50" thickBot="1" customHeight="1">
      <c r="A15" s="15">
        <v>2</v>
      </c>
      <c r="B15" s="15"/>
      <c r="C15" s="15"/>
      <c r="D15" s="15"/>
      <c r="E15" s="18" t="s">
        <v>25</v>
      </c>
      <c r="F15" s="18"/>
      <c r="G15" s="15"/>
      <c r="H15" s="15"/>
    </row>
    <row r="16" spans="1:8" ht="13.50" thickBot="1" customHeight="1">
      <c r="A16" s="19"/>
      <c r="B16" s="19"/>
      <c r="C16" s="20" t="s">
        <v>26</v>
      </c>
      <c r="D16" s="20"/>
      <c r="E16" s="19" t="s">
        <v>27</v>
      </c>
      <c r="F16" s="13">
        <v>2</v>
      </c>
      <c r="G16" s="14">
        <f ca="1">ROUND(SUM(INDIRECT(ADDRESS(ROW()+(-2), COLUMN()+(1), 1))), 2)</f>
        <v>361.6</v>
      </c>
      <c r="H16" s="14">
        <f ca="1">ROUND(INDIRECT(ADDRESS(ROW()+(0), COLUMN()+(-2), 1))*INDIRECT(ADDRESS(ROW()+(0), COLUMN()+(-1), 1))/100, 2)</f>
        <v>7.23</v>
      </c>
    </row>
    <row r="17" spans="1:8" ht="13.50" thickBot="1" customHeight="1">
      <c r="A17" s="8"/>
      <c r="B17" s="8"/>
      <c r="C17" s="8"/>
      <c r="D17" s="8"/>
      <c r="E17" s="8"/>
      <c r="F17" s="21" t="s">
        <v>28</v>
      </c>
      <c r="G17" s="21"/>
      <c r="H17" s="22">
        <f ca="1">ROUND(SUM(INDIRECT(ADDRESS(ROW()+(-1), COLUMN()+(0), 1)),INDIRECT(ADDRESS(ROW()+(-3), COLUMN()+(0), 1))), 2)</f>
        <v>368.83</v>
      </c>
    </row>
  </sheetData>
  <mergeCells count="28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B17"/>
    <mergeCell ref="C17:D17"/>
    <mergeCell ref="F17:G17"/>
  </mergeCells>
  <pageMargins left="0.147638" right="0.147638" top="0.206693" bottom="0.206693" header="0.0" footer="0.0"/>
  <pageSetup paperSize="9" orientation="portrait"/>
  <rowBreaks count="0" manualBreakCount="0">
    </rowBreaks>
</worksheet>
</file>