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<sst xmlns="http://schemas.openxmlformats.org/spreadsheetml/2006/main" count="35" uniqueCount="35">
  <si>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</si>
  <si>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SAU001</t>
  </si>
  <si>
    <t xml:space="preserve">Ud</t>
  </si>
  <si>
    <t xml:space="preserve">Urinario de porcelana sanitaria.</t>
  </si>
  <si>
    <r>
      <rPr>
        <sz val="8.25"/>
        <color rgb="FF000000"/>
        <rFont val="Arial"/>
        <family val="2"/>
      </rPr>
      <t xml:space="preserve">Urinario de porcelana sanitaria, con alimentación y desagüe vistos, gama básica, color blanco, de 250x320 mm, equipado con grifería temporizada, gama básica, acabado cromado, de 82x70 mm grifería temporizada, gama básica, acabado cromado, de 82x70 mm y desagüe visto, color blanco. Incluso silicona para sellado de juntas.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</si>
  <si>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</si>
  <si>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</si>
  <si>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</si>
  <si>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</si>
  <si>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</si>
  <si>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</si>
  <si>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</si>
  <si>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mt30uag020b</t>
  </si>
  <si>
    <t xml:space="preserve">Ud</t>
  </si>
  <si>
    <t xml:space="preserve">Urinario de porcelana sanitaria, con alimentación y desagüe vistos, gama básica, color blanco, de 250x320 mm, con juego de fijación mural de acero.</t>
  </si>
  <si>
    <t xml:space="preserve">mt31gtg030a</t>
  </si>
  <si>
    <t xml:space="preserve">Ud</t>
  </si>
  <si>
    <t xml:space="preserve">Grifería temporizada para urinario, gama básica, acabado cromado, de 82x70 mm, con enlace cromado.</t>
  </si>
  <si>
    <t xml:space="preserve">mt36www005b</t>
  </si>
  <si>
    <t xml:space="preserve">Ud</t>
  </si>
  <si>
    <t xml:space="preserve">Acoplamiento a pared acodado con plafón, de PVC, serie B, color blanco, para evacuación de aguas residuales (a baja y alta temperatura) en el interior de los edificios, enlace mixto de 1 1/4"x40 mm de diámetro, con válvula de desagüe.</t>
  </si>
  <si>
    <t xml:space="preserve">mt30www005</t>
  </si>
  <si>
    <t xml:space="preserve">Ud</t>
  </si>
  <si>
    <t xml:space="preserve">Cartucho de 300 ml de silicona ácida monocomponente, fungicida, para sellado de juntas en ambientes húmedos.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</si>
  <si>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</si>
  <si>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</si>
  <si>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</si>
  <si>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</si>
  <si>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</si>
  <si>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</si>
  <si>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</si>
  <si>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</si>
  <si>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</si>
  <si>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$ 144,99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</si>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</sst>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12" customWidth="1"/>
    <col min="3" max="3" width="7.82" customWidth="1"/>
    <col min="4" max="4" width="72.42" customWidth="1"/>
    <col min="5" max="5" width="11.90" customWidth="1"/>
    <col min="6" max="6" width="12.07" customWidth="1"/>
    <col min="7" max="7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24.00" thickBot="1" customHeight="1">
      <c r="A10" s="1" t="s">
        <v>12</v>
      </c>
      <c r="B10" s="1"/>
      <c r="C10" s="10" t="s">
        <v>13</v>
      </c>
      <c r="D10" s="1" t="s">
        <v>14</v>
      </c>
      <c r="E10" s="11">
        <v>1</v>
      </c>
      <c r="F10" s="12">
        <v>109.93</v>
      </c>
      <c r="G10" s="12">
        <f ca="1">ROUND(INDIRECT(ADDRESS(ROW()+(0), COLUMN()+(-2), 1))*INDIRECT(ADDRESS(ROW()+(0), COLUMN()+(-1), 1)), 2)</f>
        <v>109.93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</v>
      </c>
      <c r="F11" s="12">
        <v>160.62</v>
      </c>
      <c r="G11" s="12">
        <f ca="1">ROUND(INDIRECT(ADDRESS(ROW()+(0), COLUMN()+(-2), 1))*INDIRECT(ADDRESS(ROW()+(0), COLUMN()+(-1), 1)), 2)</f>
        <v>160.62</v>
      </c>
    </row>
    <row r="12" spans="1:7" ht="34.50" thickBot="1" customHeight="1">
      <c r="A12" s="1" t="s">
        <v>18</v>
      </c>
      <c r="B12" s="1"/>
      <c r="C12" s="10" t="s">
        <v>19</v>
      </c>
      <c r="D12" s="1" t="s">
        <v>20</v>
      </c>
      <c r="E12" s="11">
        <v>1</v>
      </c>
      <c r="F12" s="12">
        <v>15.81</v>
      </c>
      <c r="G12" s="12">
        <f ca="1">ROUND(INDIRECT(ADDRESS(ROW()+(0), COLUMN()+(-2), 1))*INDIRECT(ADDRESS(ROW()+(0), COLUMN()+(-1), 1)), 2)</f>
        <v>15.81</v>
      </c>
    </row>
    <row r="13" spans="1:7" ht="24.00" thickBot="1" customHeight="1">
      <c r="A13" s="1" t="s">
        <v>21</v>
      </c>
      <c r="B13" s="1"/>
      <c r="C13" s="10" t="s">
        <v>22</v>
      </c>
      <c r="D13" s="1" t="s">
        <v>23</v>
      </c>
      <c r="E13" s="13">
        <v>0.012</v>
      </c>
      <c r="F13" s="14">
        <v>10.62</v>
      </c>
      <c r="G13" s="14">
        <f ca="1">ROUND(INDIRECT(ADDRESS(ROW()+(0), COLUMN()+(-2), 1))*INDIRECT(ADDRESS(ROW()+(0), COLUMN()+(-1), 1)), 2)</f>
        <v>0.13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286.49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3">
        <v>1.458</v>
      </c>
      <c r="F16" s="14">
        <v>10.93</v>
      </c>
      <c r="G16" s="14">
        <f ca="1">ROUND(INDIRECT(ADDRESS(ROW()+(0), COLUMN()+(-2), 1))*INDIRECT(ADDRESS(ROW()+(0), COLUMN()+(-1), 1)), 2)</f>
        <v>15.94</v>
      </c>
    </row>
    <row r="17" spans="1:7" ht="13.50" thickBot="1" customHeight="1">
      <c r="A17" s="15"/>
      <c r="B17" s="15"/>
      <c r="C17" s="15"/>
      <c r="D17" s="15"/>
      <c r="E17" s="9" t="s">
        <v>29</v>
      </c>
      <c r="F17" s="9"/>
      <c r="G17" s="17">
        <f ca="1">ROUND(SUM(INDIRECT(ADDRESS(ROW()+(-1), COLUMN()+(0), 1))), 2)</f>
        <v>15.94</v>
      </c>
    </row>
    <row r="18" spans="1:7" ht="13.50" thickBot="1" customHeight="1">
      <c r="A18" s="15">
        <v>3</v>
      </c>
      <c r="B18" s="15"/>
      <c r="C18" s="15"/>
      <c r="D18" s="18" t="s">
        <v>30</v>
      </c>
      <c r="E18" s="18"/>
      <c r="F18" s="15"/>
      <c r="G18" s="15"/>
    </row>
    <row r="19" spans="1:7" ht="13.50" thickBot="1" customHeight="1">
      <c r="A19" s="19"/>
      <c r="B19" s="19"/>
      <c r="C19" s="20" t="s">
        <v>31</v>
      </c>
      <c r="D19" s="19" t="s">
        <v>32</v>
      </c>
      <c r="E19" s="13">
        <v>2</v>
      </c>
      <c r="F19" s="14">
        <f ca="1">ROUND(SUM(INDIRECT(ADDRESS(ROW()+(-2), COLUMN()+(1), 1)),INDIRECT(ADDRESS(ROW()+(-5), COLUMN()+(1), 1))), 2)</f>
        <v>302.43</v>
      </c>
      <c r="G19" s="14">
        <f ca="1">ROUND(INDIRECT(ADDRESS(ROW()+(0), COLUMN()+(-2), 1))*INDIRECT(ADDRESS(ROW()+(0), COLUMN()+(-1), 1))/100, 2)</f>
        <v>6.05</v>
      </c>
    </row>
    <row r="20" spans="1:7" ht="13.50" thickBot="1" customHeight="1">
      <c r="A20" s="21" t="s">
        <v>33</v>
      </c>
      <c r="B20" s="21"/>
      <c r="C20" s="22"/>
      <c r="D20" s="23"/>
      <c r="E20" s="24" t="s">
        <v>34</v>
      </c>
      <c r="F20" s="25"/>
      <c r="G20" s="26">
        <f ca="1">ROUND(SUM(INDIRECT(ADDRESS(ROW()+(-1), COLUMN()+(0), 1)),INDIRECT(ADDRESS(ROW()+(-3), COLUMN()+(0), 1)),INDIRECT(ADDRESS(ROW()+(-6), COLUMN()+(0), 1))), 2)</f>
        <v>308.48</v>
      </c>
    </row>
  </sheetData>
  <mergeCells count="22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E17:F17"/>
    <mergeCell ref="A18:B18"/>
    <mergeCell ref="D18:E18"/>
    <mergeCell ref="A19:B19"/>
    <mergeCell ref="A20:D20"/>
    <mergeCell ref="E20:F20"/>
  </mergeCells>
  <pageMargins left="0.147638" right="0.147638" top="0.206693" bottom="0.206693" header="0.0" footer="0.0"/>
  <pageSetup paperSize="9" orientation="portrait"/>
  <rowBreaks count="0" manualBreakCount="0">
    </rowBreaks>
</worksheet>
</file>