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<sst xmlns="http://schemas.openxmlformats.org/spreadsheetml/2006/main" count="37" uniqueCount="37">
  <si>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</si>
  <si>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RSC030</t>
  </si>
  <si>
    <t xml:space="preserve">m²</t>
  </si>
  <si>
    <t xml:space="preserve">Tratamiento de acabado superficial en obra de piso interior de terrazo.</t>
  </si>
  <si>
    <r>
      <rPr>
        <sz val="8.25"/>
        <color rgb="FF000000"/>
        <rFont val="Arial"/>
        <family val="2"/>
      </rPr>
      <t xml:space="preserve">Pulido y abrillantado mecánicos en obra de piso interior de terrazo, mediante extendido de lechada coloreada con la misma tonalidad de las baldosas; desbastado o rebaje, con una muela basta entre 36 y 60, según el tipo de terrazo y el estado en que se encuentre el suelo; planificado o pulido basto, con abrasivo de grano entre 80 y 120; extendido de una nueva lechada de las mismas características que la primera; planificado o pulido basto, con abrasivo de grano entre 80 y 120; y abrillantado con muelas de 400 o superior.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</si>
  <si>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</si>
  <si>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</si>
  <si>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</si>
  <si>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</si>
  <si>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</si>
  <si>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</si>
  <si>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</si>
  <si>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mt18btl100a</t>
  </si>
  <si>
    <t xml:space="preserve">kg</t>
  </si>
  <si>
    <t xml:space="preserve">Lechada coloreada con la misma tonalidad de las baldosas, para piso de terrazo.</t>
  </si>
  <si>
    <t xml:space="preserve">Subtotal materiales:</t>
  </si>
  <si>
    <t xml:space="preserve">Equipo y maquinaria</t>
  </si>
  <si>
    <t xml:space="preserve">mq08war150</t>
  </si>
  <si>
    <t xml:space="preserve">h</t>
  </si>
  <si>
    <t xml:space="preserve">Pulidora para pisos de piedra natural o de terrazo, compuesta por platos giratorios a los que se acoplan una serie de muelas abrasivas, refrigeradas con agua.</t>
  </si>
  <si>
    <t xml:space="preserve">mq08war155</t>
  </si>
  <si>
    <t xml:space="preserve">h</t>
  </si>
  <si>
    <t xml:space="preserve">Abrillantadora para el cristalizado o el abrillantado de pisos de piedra natural o de terrazo, con plato de lana de acero o esponja sintética.</t>
  </si>
  <si>
    <t xml:space="preserve">Subtotal equipo y maquinaria:</t>
  </si>
  <si>
    <t xml:space="preserve">Mano de obra</t>
  </si>
  <si>
    <t xml:space="preserve">mo037</t>
  </si>
  <si>
    <t xml:space="preserve">h</t>
  </si>
  <si>
    <t xml:space="preserve">Pulidor de pisos.</t>
  </si>
  <si>
    <t xml:space="preserve">mo075</t>
  </si>
  <si>
    <t xml:space="preserve">h</t>
  </si>
  <si>
    <t xml:space="preserve">Ayudante pulidor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</si>
  <si>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</si>
  <si>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</si>
  <si>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</si>
  <si>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</si>
  <si>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$ 9,39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</si>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</sst>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08" customWidth="1"/>
    <col min="3" max="3" width="2.21" customWidth="1"/>
    <col min="4" max="4" width="5.44" customWidth="1"/>
    <col min="5" max="5" width="71.74" customWidth="1"/>
    <col min="6" max="6" width="14.79" customWidth="1"/>
    <col min="7" max="7" width="14.11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1.25</v>
      </c>
      <c r="G10" s="14">
        <v>1.65</v>
      </c>
      <c r="H10" s="14">
        <f ca="1">ROUND(INDIRECT(ADDRESS(ROW()+(0), COLUMN()+(-2), 1))*INDIRECT(ADDRESS(ROW()+(0), COLUMN()+(-1), 1)), 2)</f>
        <v>2.06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24.0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0.22</v>
      </c>
      <c r="G13" s="13">
        <v>5.09</v>
      </c>
      <c r="H13" s="13">
        <f ca="1">ROUND(INDIRECT(ADDRESS(ROW()+(0), COLUMN()+(-2), 1))*INDIRECT(ADDRESS(ROW()+(0), COLUMN()+(-1), 1)), 2)</f>
        <v>1.12</v>
      </c>
    </row>
    <row r="14" spans="1:8" ht="24.0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0.15</v>
      </c>
      <c r="G14" s="14">
        <v>3.29</v>
      </c>
      <c r="H14" s="14">
        <f ca="1">ROUND(INDIRECT(ADDRESS(ROW()+(0), COLUMN()+(-2), 1))*INDIRECT(ADDRESS(ROW()+(0), COLUMN()+(-1), 1)), 2)</f>
        <v>0.49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1.61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1">
        <v>0.276</v>
      </c>
      <c r="G17" s="13">
        <v>11.11</v>
      </c>
      <c r="H17" s="13">
        <f ca="1">ROUND(INDIRECT(ADDRESS(ROW()+(0), COLUMN()+(-2), 1))*INDIRECT(ADDRESS(ROW()+(0), COLUMN()+(-1), 1)), 2)</f>
        <v>3.07</v>
      </c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2">
        <v>0.056</v>
      </c>
      <c r="G18" s="14">
        <v>7.12</v>
      </c>
      <c r="H18" s="14">
        <f ca="1">ROUND(INDIRECT(ADDRESS(ROW()+(0), COLUMN()+(-2), 1))*INDIRECT(ADDRESS(ROW()+(0), COLUMN()+(-1), 1)), 2)</f>
        <v>0.4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1)),INDIRECT(ADDRESS(ROW()+(-2), COLUMN()+(0), 1))), 2)</f>
        <v>3.47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20" t="s">
        <v>33</v>
      </c>
      <c r="D21" s="20"/>
      <c r="E21" s="19" t="s">
        <v>34</v>
      </c>
      <c r="F21" s="12">
        <v>2</v>
      </c>
      <c r="G21" s="14">
        <f ca="1">ROUND(SUM(INDIRECT(ADDRESS(ROW()+(-2), COLUMN()+(1), 1)),INDIRECT(ADDRESS(ROW()+(-6), COLUMN()+(1), 1)),INDIRECT(ADDRESS(ROW()+(-10), COLUMN()+(1), 1))), 2)</f>
        <v>7.14</v>
      </c>
      <c r="H21" s="14">
        <f ca="1">ROUND(INDIRECT(ADDRESS(ROW()+(0), COLUMN()+(-2), 1))*INDIRECT(ADDRESS(ROW()+(0), COLUMN()+(-1), 1))/100, 2)</f>
        <v>0.14</v>
      </c>
    </row>
    <row r="22" spans="1:8" ht="13.50" thickBot="1" customHeight="1">
      <c r="A22" s="21" t="s">
        <v>35</v>
      </c>
      <c r="B22" s="21"/>
      <c r="C22" s="22"/>
      <c r="D22" s="22"/>
      <c r="E22" s="23"/>
      <c r="F22" s="24" t="s">
        <v>36</v>
      </c>
      <c r="G22" s="25"/>
      <c r="H22" s="26">
        <f ca="1">ROUND(SUM(INDIRECT(ADDRESS(ROW()+(-1), COLUMN()+(0), 1)),INDIRECT(ADDRESS(ROW()+(-3), COLUMN()+(0), 1)),INDIRECT(ADDRESS(ROW()+(-7), COLUMN()+(0), 1)),INDIRECT(ADDRESS(ROW()+(-11), COLUMN()+(0), 1))), 2)</f>
        <v>7.28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