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<sst xmlns="http://schemas.openxmlformats.org/spreadsheetml/2006/main" count="50" uniqueCount="50">
  <si>
    <t xml:space="preserve"/>
  </si>
  <si>
    <t xml:space="preserve">RHL025</t>
  </si>
  <si>
    <t xml:space="preserve">m²</t>
  </si>
  <si>
    <t xml:space="preserve">Cielo raso registrable en exteriores de lamas metálicas.</t>
  </si>
  <si>
    <r>
      <rPr>
        <sz val="8.25"/>
        <color rgb="FF000000"/>
        <rFont val="Arial"/>
        <family val="2"/>
      </rPr>
      <t xml:space="preserve">Cielo raso registrable suspendido en exteriores, con una superficie de entre 4 y 10 m², situado a una altura menor de 4 m, considerando un grado de complejidad medio, constituido por: ESTRUCTURA: entramado metálico oculto fijado a la losa o elemento soporte con varillas; LAMAS METÁLICAS: lamas horizontales de superficie lisa, de aluminio lacado, y de 85 mm de anchura, separadas 15 mm, con perfiles intermedios para la unión de las lamas entre sí. Incluso perfiles angulares, fijaciones para el anclaje de los perfiles y accesorios de montaje.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</si>
  <si>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</si>
  <si>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</si>
  <si>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</si>
  <si>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</si>
  <si>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</si>
  <si>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</si>
  <si>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</si>
  <si>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mt12fla100cg</t>
  </si>
  <si>
    <t xml:space="preserve">m</t>
  </si>
  <si>
    <t xml:space="preserve">Lama horizontal de superficie lisa, de aluminio prelacado, de 85 mm de anchura y 0,45 mm de espesor, con 15 mm de separación, sin aislamiento acústico, color blanco, para cielos rasos registrables con entramado oculto.</t>
  </si>
  <si>
    <t xml:space="preserve">mt12fpg010bgj</t>
  </si>
  <si>
    <t xml:space="preserve">m</t>
  </si>
  <si>
    <t xml:space="preserve">Perfil 28/41/4000 mm, de 0,6 mm de espesor, color blanco, de lámina de acero galvanizado, acabado troquelado, para la colocación de lamas horizontales cada 100 mm, en cielos rasos registrables.</t>
  </si>
  <si>
    <t xml:space="preserve">mt12fpg020b</t>
  </si>
  <si>
    <t xml:space="preserve">m</t>
  </si>
  <si>
    <t xml:space="preserve">Perfil 20/15/4000 mm, de 0,5 mm de espesor, color blanco, de lámina de acero galvanizado, para colocar entre lamas con 15 mm de separación.</t>
  </si>
  <si>
    <t xml:space="preserve">mt12fpg030aa</t>
  </si>
  <si>
    <t xml:space="preserve">m</t>
  </si>
  <si>
    <t xml:space="preserve">Perfil en U 20/15/3000 mm, color blanco, de aluminio lacado.</t>
  </si>
  <si>
    <t xml:space="preserve">mt12fpg050c</t>
  </si>
  <si>
    <t xml:space="preserve">Ud</t>
  </si>
  <si>
    <t xml:space="preserve">Clip de plástico, para la fijación entre lamas o bandejas metálicas y los perfiles de remate perimetral, en cielos rasos registrables.</t>
  </si>
  <si>
    <t xml:space="preserve">mt12psg190</t>
  </si>
  <si>
    <t xml:space="preserve">Ud</t>
  </si>
  <si>
    <t xml:space="preserve">Varilla de cuelgue.</t>
  </si>
  <si>
    <t xml:space="preserve">mt12psg220</t>
  </si>
  <si>
    <t xml:space="preserve">Ud</t>
  </si>
  <si>
    <t xml:space="preserve">Fijación compuesta por taco y tornillo 5x27.</t>
  </si>
  <si>
    <t xml:space="preserve">mt12fla110</t>
  </si>
  <si>
    <t xml:space="preserve">Ud</t>
  </si>
  <si>
    <t xml:space="preserve">Kit de accesorios de montaje para la fijación de las lamas metálicas en cielos rasos registrables para exterior.</t>
  </si>
  <si>
    <t xml:space="preserve">Subtotal materiales:</t>
  </si>
  <si>
    <t xml:space="preserve">Mano de obra</t>
  </si>
  <si>
    <t xml:space="preserve">mo015</t>
  </si>
  <si>
    <t xml:space="preserve">h</t>
  </si>
  <si>
    <t xml:space="preserve">Montador de cielos rasos.</t>
  </si>
  <si>
    <t xml:space="preserve">mo082</t>
  </si>
  <si>
    <t xml:space="preserve">h</t>
  </si>
  <si>
    <t xml:space="preserve">Ayudante montador de cielos rasos.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</si>
  <si>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</si>
  <si>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</si>
  <si>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</si>
  <si>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</si>
  <si>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$ 11,68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</si>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</sst>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44" customWidth="1"/>
    <col min="3" max="3" width="0.85" customWidth="1"/>
    <col min="4" max="4" width="6.80" customWidth="1"/>
    <col min="5" max="5" width="74.46" customWidth="1"/>
    <col min="6" max="6" width="12.58" customWidth="1"/>
    <col min="7" max="7" width="11.39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10.2</v>
      </c>
      <c r="G10" s="12">
        <v>2.73</v>
      </c>
      <c r="H10" s="12">
        <f ca="1">ROUND(INDIRECT(ADDRESS(ROW()+(0), COLUMN()+(-2), 1))*INDIRECT(ADDRESS(ROW()+(0), COLUMN()+(-1), 1)), 2)</f>
        <v>27.85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2.52</v>
      </c>
      <c r="H11" s="12">
        <f ca="1">ROUND(INDIRECT(ADDRESS(ROW()+(0), COLUMN()+(-2), 1))*INDIRECT(ADDRESS(ROW()+(0), COLUMN()+(-1), 1)), 2)</f>
        <v>2.52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10</v>
      </c>
      <c r="G12" s="12">
        <v>1.41</v>
      </c>
      <c r="H12" s="12">
        <f ca="1">ROUND(INDIRECT(ADDRESS(ROW()+(0), COLUMN()+(-2), 1))*INDIRECT(ADDRESS(ROW()+(0), COLUMN()+(-1), 1)), 2)</f>
        <v>14.1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1</v>
      </c>
      <c r="G13" s="12">
        <v>1.2</v>
      </c>
      <c r="H13" s="12">
        <f ca="1">ROUND(INDIRECT(ADDRESS(ROW()+(0), COLUMN()+(-2), 1))*INDIRECT(ADDRESS(ROW()+(0), COLUMN()+(-1), 1)), 2)</f>
        <v>1.2</v>
      </c>
    </row>
    <row r="14" spans="1:8" ht="24.0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4</v>
      </c>
      <c r="G14" s="12">
        <v>0.08</v>
      </c>
      <c r="H14" s="12">
        <f ca="1">ROUND(INDIRECT(ADDRESS(ROW()+(0), COLUMN()+(-2), 1))*INDIRECT(ADDRESS(ROW()+(0), COLUMN()+(-1), 1)), 2)</f>
        <v>0.32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1.25</v>
      </c>
      <c r="G15" s="12">
        <v>0.53</v>
      </c>
      <c r="H15" s="12">
        <f ca="1">ROUND(INDIRECT(ADDRESS(ROW()+(0), COLUMN()+(-2), 1))*INDIRECT(ADDRESS(ROW()+(0), COLUMN()+(-1), 1)), 2)</f>
        <v>0.66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1.25</v>
      </c>
      <c r="G16" s="12">
        <v>0.09</v>
      </c>
      <c r="H16" s="12">
        <f ca="1">ROUND(INDIRECT(ADDRESS(ROW()+(0), COLUMN()+(-2), 1))*INDIRECT(ADDRESS(ROW()+(0), COLUMN()+(-1), 1)), 2)</f>
        <v>0.11</v>
      </c>
    </row>
    <row r="17" spans="1:8" ht="24.0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3">
        <v>1</v>
      </c>
      <c r="G17" s="14">
        <v>1.44</v>
      </c>
      <c r="H17" s="14">
        <f ca="1">ROUND(INDIRECT(ADDRESS(ROW()+(0), COLUMN()+(-2), 1))*INDIRECT(ADDRESS(ROW()+(0), COLUMN()+(-1), 1)), 2)</f>
        <v>1.44</v>
      </c>
    </row>
    <row r="18" spans="1:8" ht="13.50" thickBot="1" customHeight="1">
      <c r="A18" s="15"/>
      <c r="B18" s="15"/>
      <c r="C18" s="15"/>
      <c r="D18" s="15"/>
      <c r="E18" s="15"/>
      <c r="F18" s="9" t="s">
        <v>36</v>
      </c>
      <c r="G18" s="9"/>
      <c r="H18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48.2</v>
      </c>
    </row>
    <row r="19" spans="1:8" ht="13.50" thickBot="1" customHeight="1">
      <c r="A19" s="15">
        <v>2</v>
      </c>
      <c r="B19" s="15"/>
      <c r="C19" s="15"/>
      <c r="D19" s="15"/>
      <c r="E19" s="18" t="s">
        <v>37</v>
      </c>
      <c r="F19" s="18"/>
      <c r="G19" s="15"/>
      <c r="H19" s="15"/>
    </row>
    <row r="20" spans="1:8" ht="13.50" thickBot="1" customHeight="1">
      <c r="A20" s="1" t="s">
        <v>38</v>
      </c>
      <c r="B20" s="1"/>
      <c r="C20" s="10" t="s">
        <v>39</v>
      </c>
      <c r="D20" s="10"/>
      <c r="E20" s="1" t="s">
        <v>40</v>
      </c>
      <c r="F20" s="11">
        <v>0.343</v>
      </c>
      <c r="G20" s="12">
        <v>11.41</v>
      </c>
      <c r="H20" s="12">
        <f ca="1">ROUND(INDIRECT(ADDRESS(ROW()+(0), COLUMN()+(-2), 1))*INDIRECT(ADDRESS(ROW()+(0), COLUMN()+(-1), 1)), 2)</f>
        <v>3.91</v>
      </c>
    </row>
    <row r="21" spans="1:8" ht="13.50" thickBot="1" customHeight="1">
      <c r="A21" s="1" t="s">
        <v>41</v>
      </c>
      <c r="B21" s="1"/>
      <c r="C21" s="10" t="s">
        <v>42</v>
      </c>
      <c r="D21" s="10"/>
      <c r="E21" s="1" t="s">
        <v>43</v>
      </c>
      <c r="F21" s="13">
        <v>0.343</v>
      </c>
      <c r="G21" s="14">
        <v>7.12</v>
      </c>
      <c r="H21" s="14">
        <f ca="1">ROUND(INDIRECT(ADDRESS(ROW()+(0), COLUMN()+(-2), 1))*INDIRECT(ADDRESS(ROW()+(0), COLUMN()+(-1), 1)), 2)</f>
        <v>2.44</v>
      </c>
    </row>
    <row r="22" spans="1:8" ht="13.50" thickBot="1" customHeight="1">
      <c r="A22" s="15"/>
      <c r="B22" s="15"/>
      <c r="C22" s="15"/>
      <c r="D22" s="15"/>
      <c r="E22" s="15"/>
      <c r="F22" s="9" t="s">
        <v>44</v>
      </c>
      <c r="G22" s="9"/>
      <c r="H22" s="17">
        <f ca="1">ROUND(SUM(INDIRECT(ADDRESS(ROW()+(-1), COLUMN()+(0), 1)),INDIRECT(ADDRESS(ROW()+(-2), COLUMN()+(0), 1))), 2)</f>
        <v>6.35</v>
      </c>
    </row>
    <row r="23" spans="1:8" ht="13.50" thickBot="1" customHeight="1">
      <c r="A23" s="15">
        <v>3</v>
      </c>
      <c r="B23" s="15"/>
      <c r="C23" s="15"/>
      <c r="D23" s="15"/>
      <c r="E23" s="18" t="s">
        <v>45</v>
      </c>
      <c r="F23" s="18"/>
      <c r="G23" s="15"/>
      <c r="H23" s="15"/>
    </row>
    <row r="24" spans="1:8" ht="13.50" thickBot="1" customHeight="1">
      <c r="A24" s="19"/>
      <c r="B24" s="19"/>
      <c r="C24" s="20" t="s">
        <v>46</v>
      </c>
      <c r="D24" s="20"/>
      <c r="E24" s="19" t="s">
        <v>47</v>
      </c>
      <c r="F24" s="13">
        <v>2</v>
      </c>
      <c r="G24" s="14">
        <f ca="1">ROUND(SUM(INDIRECT(ADDRESS(ROW()+(-2), COLUMN()+(1), 1)),INDIRECT(ADDRESS(ROW()+(-6), COLUMN()+(1), 1))), 2)</f>
        <v>54.55</v>
      </c>
      <c r="H24" s="14">
        <f ca="1">ROUND(INDIRECT(ADDRESS(ROW()+(0), COLUMN()+(-2), 1))*INDIRECT(ADDRESS(ROW()+(0), COLUMN()+(-1), 1))/100, 2)</f>
        <v>1.09</v>
      </c>
    </row>
    <row r="25" spans="1:8" ht="13.50" thickBot="1" customHeight="1">
      <c r="A25" s="21" t="s">
        <v>48</v>
      </c>
      <c r="B25" s="21"/>
      <c r="C25" s="22"/>
      <c r="D25" s="22"/>
      <c r="E25" s="23"/>
      <c r="F25" s="24" t="s">
        <v>49</v>
      </c>
      <c r="G25" s="25"/>
      <c r="H25" s="26">
        <f ca="1">ROUND(SUM(INDIRECT(ADDRESS(ROW()+(-1), COLUMN()+(0), 1)),INDIRECT(ADDRESS(ROW()+(-3), COLUMN()+(0), 1)),INDIRECT(ADDRESS(ROW()+(-7), COLUMN()+(0), 1))), 2)</f>
        <v>55.64</v>
      </c>
    </row>
  </sheetData>
  <mergeCells count="4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A22:B22"/>
    <mergeCell ref="C22:D22"/>
    <mergeCell ref="F22:G22"/>
    <mergeCell ref="A23:B23"/>
    <mergeCell ref="C23:D23"/>
    <mergeCell ref="E23:F23"/>
    <mergeCell ref="A24:B24"/>
    <mergeCell ref="C24:D24"/>
    <mergeCell ref="A25:E25"/>
    <mergeCell ref="F25:G25"/>
  </mergeCells>
  <pageMargins left="0.147638" right="0.147638" top="0.206693" bottom="0.206693" header="0.0" footer="0.0"/>
  <pageSetup paperSize="9" orientation="portrait"/>
  <rowBreaks count="0" manualBreakCount="0">
    </rowBreaks>
</worksheet>
</file>