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<sst xmlns="http://schemas.openxmlformats.org/spreadsheetml/2006/main" count="34" uniqueCount="34">
  <si>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</si>
  <si>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QCN010</t>
  </si>
  <si>
    <t xml:space="preserve">m²</t>
  </si>
  <si>
    <t xml:space="preserve">Panel sándwich, para cubierta plana.</t>
  </si>
  <si>
    <r>
      <rPr>
        <sz val="8.25"/>
        <color rgb="FF000000"/>
        <rFont val="Arial"/>
        <family val="2"/>
      </rPr>
      <t xml:space="preserve">Panel sándwich machihembrado en las cuatro caras, compuesto de: cara exterior de placa de cemento reforzado con fibras, de 12,5 mm de espesor, núcleo aislante de espuma de poliestireno extruido de 40 mm de espesor y cara interior de placa de yeso reforzado con fibras, de 12,5 mm de espesor, de 2400x550 mm, transmitancia térmica 0,76 W/(m²K), Euroclase B-s1, d0 de reacción al fuego, fijado con tornillos autorroscantes de cabeza avellanada, de acero galvanizado, sobre estructura de madera, con una luz entre apoyos de 60 cm, para cubierta plana. Incluso cinta autoadhesiva para sellado de juntas.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</si>
  <si>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</si>
  <si>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</si>
  <si>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</si>
  <si>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</si>
  <si>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</si>
  <si>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</si>
  <si>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</si>
  <si>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mt13pst018jb</t>
  </si>
  <si>
    <t xml:space="preserve">m²</t>
  </si>
  <si>
    <t xml:space="preserve">Panel sándwich machihembrado en las cuatro caras, compuesto de: cara exterior de placa de cemento reforzado con fibras, de 12,5 mm de espesor, núcleo aislante de espuma de poliestireno extruido de 40 mm de espesor y cara interior de placa de yeso reforzado con fibras, de 12,5 mm de espesor, de 2400x550 mm, transmitancia térmica 0,76 W/(m²K), Euroclase B-s1, d0 de reacción al fuego.</t>
  </si>
  <si>
    <t xml:space="preserve">mt13pst100h</t>
  </si>
  <si>
    <t xml:space="preserve">Ud</t>
  </si>
  <si>
    <t xml:space="preserve">Tornillo autorroscante de cabeza avellanada, de acero galvanizado, de 6 mm de diámetro y 110 mm de longitud.</t>
  </si>
  <si>
    <t xml:space="preserve">mt15pdr050c</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</si>
  <si>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</si>
  <si>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</si>
  <si>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Subtotal materiales:</t>
  </si>
  <si>
    <t xml:space="preserve">Mano de obra</t>
  </si>
  <si>
    <t xml:space="preserve">mo054</t>
  </si>
  <si>
    <t xml:space="preserve">h</t>
  </si>
  <si>
    <t xml:space="preserve">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</si>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</sst>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91" customWidth="1"/>
    <col min="3" max="3" width="2.38" customWidth="1"/>
    <col min="4" max="4" width="5.27" customWidth="1"/>
    <col min="5" max="5" width="75.65" customWidth="1"/>
    <col min="6" max="6" width="12.58" customWidth="1"/>
    <col min="7" max="7" width="11.3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1.05</v>
      </c>
      <c r="G10" s="12">
        <v>89.8</v>
      </c>
      <c r="H10" s="12">
        <f ca="1">ROUND(INDIRECT(ADDRESS(ROW()+(0), COLUMN()+(-2), 1))*INDIRECT(ADDRESS(ROW()+(0), COLUMN()+(-1), 1)), 2)</f>
        <v>94.29</v>
      </c>
    </row>
    <row r="11" spans="1:8" ht="24.00" thickBot="1" customHeight="1">
      <c r="A11" s="1" t="s">
        <v>15</v>
      </c>
      <c r="B11" s="1"/>
      <c r="C11" s="10" t="s">
        <v>16</v>
      </c>
      <c r="D11" s="10"/>
      <c r="E11" s="1" t="s">
        <v>17</v>
      </c>
      <c r="F11" s="11">
        <v>12</v>
      </c>
      <c r="G11" s="12">
        <v>0.59</v>
      </c>
      <c r="H11" s="12">
        <f ca="1">ROUND(INDIRECT(ADDRESS(ROW()+(0), COLUMN()+(-2), 1))*INDIRECT(ADDRESS(ROW()+(0), COLUMN()+(-1), 1)), 2)</f>
        <v>7.08</v>
      </c>
    </row>
    <row r="12" spans="1:8" ht="55.50" thickBot="1" customHeight="1">
      <c r="A12" s="1" t="s">
        <v>18</v>
      </c>
      <c r="B12" s="1"/>
      <c r="C12" s="10" t="s">
        <v>19</v>
      </c>
      <c r="D12" s="10"/>
      <c r="E12" s="1" t="s">
        <v>20</v>
      </c>
      <c r="F12" s="13">
        <v>1</v>
      </c>
      <c r="G12" s="14">
        <v>2.17</v>
      </c>
      <c r="H12" s="14">
        <f ca="1">ROUND(INDIRECT(ADDRESS(ROW()+(0), COLUMN()+(-2), 1))*INDIRECT(ADDRESS(ROW()+(0), COLUMN()+(-1), 1)), 2)</f>
        <v>2.17</v>
      </c>
    </row>
    <row r="13" spans="1:8" ht="13.50" thickBot="1" customHeight="1">
      <c r="A13" s="15"/>
      <c r="B13" s="15"/>
      <c r="C13" s="15"/>
      <c r="D13" s="15"/>
      <c r="E13" s="15"/>
      <c r="F13" s="9" t="s">
        <v>21</v>
      </c>
      <c r="G13" s="9"/>
      <c r="H13" s="17">
        <f ca="1">ROUND(SUM(INDIRECT(ADDRESS(ROW()+(-1), COLUMN()+(0), 1)),INDIRECT(ADDRESS(ROW()+(-2), COLUMN()+(0), 1)),INDIRECT(ADDRESS(ROW()+(-3), COLUMN()+(0), 1))), 2)</f>
        <v>103.54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0.202</v>
      </c>
      <c r="G15" s="12">
        <v>11.41</v>
      </c>
      <c r="H15" s="12">
        <f ca="1">ROUND(INDIRECT(ADDRESS(ROW()+(0), COLUMN()+(-2), 1))*INDIRECT(ADDRESS(ROW()+(0), COLUMN()+(-1), 1)), 2)</f>
        <v>2.3</v>
      </c>
    </row>
    <row r="16" spans="1:8" ht="13.50" thickBot="1" customHeight="1">
      <c r="A16" s="1" t="s">
        <v>26</v>
      </c>
      <c r="B16" s="1"/>
      <c r="C16" s="10" t="s">
        <v>27</v>
      </c>
      <c r="D16" s="10"/>
      <c r="E16" s="1" t="s">
        <v>28</v>
      </c>
      <c r="F16" s="13">
        <v>0.202</v>
      </c>
      <c r="G16" s="14">
        <v>7.12</v>
      </c>
      <c r="H16" s="14">
        <f ca="1">ROUND(INDIRECT(ADDRESS(ROW()+(0), COLUMN()+(-2), 1))*INDIRECT(ADDRESS(ROW()+(0), COLUMN()+(-1), 1)), 2)</f>
        <v>1.44</v>
      </c>
    </row>
    <row r="17" spans="1:8" ht="13.50" thickBot="1" customHeight="1">
      <c r="A17" s="15"/>
      <c r="B17" s="15"/>
      <c r="C17" s="15"/>
      <c r="D17" s="15"/>
      <c r="E17" s="15"/>
      <c r="F17" s="9" t="s">
        <v>29</v>
      </c>
      <c r="G17" s="9"/>
      <c r="H17" s="17">
        <f ca="1">ROUND(SUM(INDIRECT(ADDRESS(ROW()+(-1), COLUMN()+(0), 1)),INDIRECT(ADDRESS(ROW()+(-2), COLUMN()+(0), 1))), 2)</f>
        <v>3.74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107.28</v>
      </c>
      <c r="H19" s="14">
        <f ca="1">ROUND(INDIRECT(ADDRESS(ROW()+(0), COLUMN()+(-2), 1))*INDIRECT(ADDRESS(ROW()+(0), COLUMN()+(-1), 1))/100, 2)</f>
        <v>2.15</v>
      </c>
    </row>
    <row r="20" spans="1:8" ht="13.50" thickBot="1" customHeight="1">
      <c r="A20" s="8"/>
      <c r="B20" s="8"/>
      <c r="C20" s="8"/>
      <c r="D20" s="8"/>
      <c r="E20" s="8"/>
      <c r="F20" s="21" t="s">
        <v>33</v>
      </c>
      <c r="G20" s="21"/>
      <c r="H20" s="22">
        <f ca="1">ROUND(SUM(INDIRECT(ADDRESS(ROW()+(-1), COLUMN()+(0), 1)),INDIRECT(ADDRESS(ROW()+(-3), COLUMN()+(0), 1)),INDIRECT(ADDRESS(ROW()+(-7), COLUMN()+(0), 1))), 2)</f>
        <v>109.43</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147638" right="0.147638" top="0.206693" bottom="0.206693" header="0.0" footer="0.0"/>
  <pageSetup paperSize="9" orientation="portrait"/>
  <rowBreaks count="0" manualBreakCount="0">
    </rowBreaks>
</worksheet>
</file>