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<sst xmlns="http://schemas.openxmlformats.org/spreadsheetml/2006/main" count="38" uniqueCount="38">
  <si>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</si>
  <si>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NIC011</t>
  </si>
  <si>
    <t xml:space="preserve">m²</t>
  </si>
  <si>
    <t xml:space="preserve">Impermeabilización de losa de cimentación, con láminas asfálticas.</t>
  </si>
  <si>
    <r>
      <rPr>
        <sz val="8.25"/>
        <color rgb="FF000000"/>
        <rFont val="Arial"/>
        <family val="2"/>
      </rPr>
      <t xml:space="preserve">Impermeabilización de losa de cimentación, con lámina de betún modificado con elastómero SBS, LBM(SBS)-48-FP, con armadura de fieltro de poliéster reforzado y estabilizado de 150 g/m², de superficie no protegida, totalmente adherida al soporte con soplete, colocada con solapes en la base de la losa de cimentación, sobre una capa de replantillo de hormigón, previa imprimación con emulsión asfáltica aniónica con cargas, y protegida con una capa antipunzonante de geotextil de polipropileno-polietileno, (125 g/m²), preparada para recibir directamente el hormigón de la losa de cimentación. Incluso banda de refuerzo de lámina de betún modificado con elastómero SBS, LBM(SBS)-30-FP, para la resolución del perímetro. El precio no incluye la capa de replantillo de hormigón.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</si>
  <si>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</si>
  <si>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</si>
  <si>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</si>
  <si>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</si>
  <si>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</si>
  <si>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</si>
  <si>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</si>
  <si>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</si>
  <si>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</si>
  <si>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</si>
  <si>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mt14lba010m</t>
  </si>
  <si>
    <t xml:space="preserve">m²</t>
  </si>
  <si>
    <t xml:space="preserve">Lámina de betún modificado con elastómero SBS, LBM(SBS)-48-FP, de 4 mm de espesor, masa nominal 4,8 kg/m², con armadura de fieltro de poliéster reforzado y estabilizado de 150 g/m², de superficie no protegida, y coeficiente de difusión frente al gas radón 7x10-12 m²/s. Según NTE INEN-UNE-EN 13707.</t>
  </si>
  <si>
    <t xml:space="preserve">mt14lba100a</t>
  </si>
  <si>
    <t xml:space="preserve">m</t>
  </si>
  <si>
    <t xml:space="preserve">Banda de refuerzo de lámina de betún modificado con elastómero SBS, LBM(SBS)-30-FP, de 33 cm de anchura,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</si>
  <si>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</si>
  <si>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</si>
  <si>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</si>
  <si>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</si>
  <si>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</si>
  <si>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</si>
  <si>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</si>
  <si>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</si>
  <si>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</si>
  <si>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</si>
  <si>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</si>
  <si>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</si>
  <si>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</si>
  <si>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</si>
  <si>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</si>
  <si>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$ 0,58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</si>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</sst>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31"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4.67</v>
      </c>
      <c r="G10" s="12">
        <f ca="1">ROUND(INDIRECT(ADDRESS(ROW()+(0), COLUMN()+(-2), 1))*INDIRECT(ADDRESS(ROW()+(0), COLUMN()+(-1), 1)), 2)</f>
        <v>2.34</v>
      </c>
    </row>
    <row r="11" spans="1:7" ht="45.00" thickBot="1" customHeight="1">
      <c r="A11" s="1" t="s">
        <v>15</v>
      </c>
      <c r="B11" s="1"/>
      <c r="C11" s="10" t="s">
        <v>16</v>
      </c>
      <c r="D11" s="1" t="s">
        <v>17</v>
      </c>
      <c r="E11" s="11">
        <v>1.1</v>
      </c>
      <c r="F11" s="12">
        <v>11.65</v>
      </c>
      <c r="G11" s="12">
        <f ca="1">ROUND(INDIRECT(ADDRESS(ROW()+(0), COLUMN()+(-2), 1))*INDIRECT(ADDRESS(ROW()+(0), COLUMN()+(-1), 1)), 2)</f>
        <v>12.82</v>
      </c>
    </row>
    <row r="12" spans="1:7" ht="34.50" thickBot="1" customHeight="1">
      <c r="A12" s="1" t="s">
        <v>18</v>
      </c>
      <c r="B12" s="1"/>
      <c r="C12" s="10" t="s">
        <v>19</v>
      </c>
      <c r="D12" s="1" t="s">
        <v>20</v>
      </c>
      <c r="E12" s="11">
        <v>0.5</v>
      </c>
      <c r="F12" s="12">
        <v>4.02</v>
      </c>
      <c r="G12" s="12">
        <f ca="1">ROUND(INDIRECT(ADDRESS(ROW()+(0), COLUMN()+(-2), 1))*INDIRECT(ADDRESS(ROW()+(0), COLUMN()+(-1), 1)), 2)</f>
        <v>2.01</v>
      </c>
    </row>
    <row r="13" spans="1:7" ht="55.50" thickBot="1" customHeight="1">
      <c r="A13" s="1" t="s">
        <v>21</v>
      </c>
      <c r="B13" s="1"/>
      <c r="C13" s="10" t="s">
        <v>22</v>
      </c>
      <c r="D13" s="1" t="s">
        <v>23</v>
      </c>
      <c r="E13" s="13">
        <v>1.1</v>
      </c>
      <c r="F13" s="14">
        <v>2.17</v>
      </c>
      <c r="G13" s="14">
        <f ca="1">ROUND(INDIRECT(ADDRESS(ROW()+(0), COLUMN()+(-2), 1))*INDIRECT(ADDRESS(ROW()+(0), COLUMN()+(-1), 1)), 2)</f>
        <v>2.39</v>
      </c>
    </row>
    <row r="14" spans="1:7" ht="13.50" thickBot="1" customHeight="1">
      <c r="A14" s="15"/>
      <c r="B14" s="15"/>
      <c r="C14" s="15"/>
      <c r="D14" s="15"/>
      <c r="E14" s="9" t="s">
        <v>24</v>
      </c>
      <c r="F14" s="9"/>
      <c r="G14" s="17">
        <f ca="1">ROUND(SUM(INDIRECT(ADDRESS(ROW()+(-1), COLUMN()+(0), 1)),INDIRECT(ADDRESS(ROW()+(-2), COLUMN()+(0), 1)),INDIRECT(ADDRESS(ROW()+(-3), COLUMN()+(0), 1)),INDIRECT(ADDRESS(ROW()+(-4), COLUMN()+(0), 1))), 2)</f>
        <v>19.56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0.135</v>
      </c>
      <c r="F16" s="12">
        <v>10.64</v>
      </c>
      <c r="G16" s="12">
        <f ca="1">ROUND(INDIRECT(ADDRESS(ROW()+(0), COLUMN()+(-2), 1))*INDIRECT(ADDRESS(ROW()+(0), COLUMN()+(-1), 1)), 2)</f>
        <v>1.44</v>
      </c>
    </row>
    <row r="17" spans="1:7" ht="13.50" thickBot="1" customHeight="1">
      <c r="A17" s="1" t="s">
        <v>29</v>
      </c>
      <c r="B17" s="1"/>
      <c r="C17" s="10" t="s">
        <v>30</v>
      </c>
      <c r="D17" s="1" t="s">
        <v>31</v>
      </c>
      <c r="E17" s="13">
        <v>0.135</v>
      </c>
      <c r="F17" s="14">
        <v>6.82</v>
      </c>
      <c r="G17" s="14">
        <f ca="1">ROUND(INDIRECT(ADDRESS(ROW()+(0), COLUMN()+(-2), 1))*INDIRECT(ADDRESS(ROW()+(0), COLUMN()+(-1), 1)), 2)</f>
        <v>0.92</v>
      </c>
    </row>
    <row r="18" spans="1:7" ht="13.50" thickBot="1" customHeight="1">
      <c r="A18" s="15"/>
      <c r="B18" s="15"/>
      <c r="C18" s="15"/>
      <c r="D18" s="15"/>
      <c r="E18" s="9" t="s">
        <v>32</v>
      </c>
      <c r="F18" s="9"/>
      <c r="G18" s="17">
        <f ca="1">ROUND(SUM(INDIRECT(ADDRESS(ROW()+(-1), COLUMN()+(0), 1)),INDIRECT(ADDRESS(ROW()+(-2), COLUMN()+(0), 1))), 2)</f>
        <v>2.36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21.92</v>
      </c>
      <c r="G20" s="14">
        <f ca="1">ROUND(INDIRECT(ADDRESS(ROW()+(0), COLUMN()+(-2), 1))*INDIRECT(ADDRESS(ROW()+(0), COLUMN()+(-1), 1))/100, 2)</f>
        <v>0.44</v>
      </c>
    </row>
    <row r="21" spans="1:7" ht="13.50" thickBot="1" customHeight="1">
      <c r="A21" s="21" t="s">
        <v>36</v>
      </c>
      <c r="B21" s="21"/>
      <c r="C21" s="22"/>
      <c r="D21" s="23"/>
      <c r="E21" s="24" t="s">
        <v>37</v>
      </c>
      <c r="F21" s="25"/>
      <c r="G21" s="26">
        <f ca="1">ROUND(SUM(INDIRECT(ADDRESS(ROW()+(-1), COLUMN()+(0), 1)),INDIRECT(ADDRESS(ROW()+(-3), COLUMN()+(0), 1)),INDIRECT(ADDRESS(ROW()+(-7), COLUMN()+(0), 1))), 2)</f>
        <v>22.36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