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<sst xmlns="http://schemas.openxmlformats.org/spreadsheetml/2006/main" count="29" uniqueCount="29">
  <si>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</si>
  <si>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IIX015</t>
  </si>
  <si>
    <t xml:space="preserve">Ud</t>
  </si>
  <si>
    <t xml:space="preserve">Aplique solar para exterior.</t>
  </si>
  <si>
    <r>
      <rPr>
        <sz val="8.25"/>
        <color rgb="FF000000"/>
        <rFont val="Arial"/>
        <family val="2"/>
      </rPr>
      <t xml:space="preserve">Aplique solar para exterior, de aluminio de color gris, acabado mate y difusor de policarbonato opal, grado de protección IP54, de 110x130x110 mm, con lámpara LED no reemplazable, temperatura de color 4000 K, flujo luminoso 1000 lúmenes, con módulo solar fotovoltaico, batería de iones de litio para una autonomía de 10 h, detector crepuscular, detector de movimiento y selector del modo de funcionamiento. Instalación en superficie. Incluso elementos de fijación</t>
    </r>
    <r>
      <rPr>
        <sz val="8.25"/>
        <color rgb="FF000000"/>
        <rFont val="Arial"/>
        <family val="2"/>
      </rPr>
      <t xml:space="preserve">
</t>
    </r>
  </si>
  <si>
    <t xml:space="preserve">Rubro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</si>
  <si>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</si>
  <si>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</si>
  <si>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</si>
  <si>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</si>
  <si>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</si>
  <si>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</si>
  <si>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mt34est125a</t>
  </si>
  <si>
    <t xml:space="preserve">Ud</t>
  </si>
  <si>
    <t xml:space="preserve">Aplique solar para exterior, de aluminio de color gris, acabado mate y difusor de policarbonato opal, grado de protección IP54, de 110x130x110 mm, con lámpara LED no reemplazable, temperatura de color 4000 K, flujo luminoso 1000 lúmenes, con módulo solar fotovoltaico, batería de iones de litio para una autonomía de 10 h, detector crepuscular, detector de movimiento y selector del modo de funcionamiento, con elementos de fijación.</t>
  </si>
  <si>
    <t xml:space="preserve">Subtotal materiales:</t>
  </si>
  <si>
    <t xml:space="preserve">Mano de obra</t>
  </si>
  <si>
    <t xml:space="preserve">mo003</t>
  </si>
  <si>
    <t xml:space="preserve">h</t>
  </si>
  <si>
    <t xml:space="preserve">Electricista.</t>
  </si>
  <si>
    <t xml:space="preserve">mo102</t>
  </si>
  <si>
    <t xml:space="preserve">h</t>
  </si>
  <si>
    <t xml:space="preserve">Ayudante electricista.</t>
  </si>
  <si>
    <t xml:space="preserve">Subtotal mano de obra:</t>
  </si>
  <si>
    <t xml:space="preserve">Herramienta menor</t>
  </si>
  <si>
    <t xml:space="preserve">%</t>
  </si>
  <si>
    <t xml:space="preserve">Herramienta menor</t>
  </si>
  <si>
    <t xml:space="preserve">Coste de mantenimiento decenal: $ 24,78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</si>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</sst>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6.63" customWidth="1"/>
    <col min="2" max="2" width="5.27" customWidth="1"/>
    <col min="3" max="3" width="0.85" customWidth="1"/>
    <col min="4" max="4" width="6.80" customWidth="1"/>
    <col min="5" max="5" width="75.99" customWidth="1"/>
    <col min="6" max="6" width="12.41" customWidth="1"/>
    <col min="7" max="7" width="11.56"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55.50" thickBot="1" customHeight="1">
      <c r="A10" s="1" t="s">
        <v>12</v>
      </c>
      <c r="B10" s="1"/>
      <c r="C10" s="10" t="s">
        <v>13</v>
      </c>
      <c r="D10" s="10"/>
      <c r="E10" s="1" t="s">
        <v>14</v>
      </c>
      <c r="F10" s="12">
        <v>1</v>
      </c>
      <c r="G10" s="14">
        <v>34.53</v>
      </c>
      <c r="H10" s="14">
        <f ca="1">ROUND(INDIRECT(ADDRESS(ROW()+(0), COLUMN()+(-2), 1))*INDIRECT(ADDRESS(ROW()+(0), COLUMN()+(-1), 1)), 2)</f>
        <v>34.53</v>
      </c>
    </row>
    <row r="11" spans="1:8" ht="13.50" thickBot="1" customHeight="1">
      <c r="A11" s="15"/>
      <c r="B11" s="15"/>
      <c r="C11" s="15"/>
      <c r="D11" s="15"/>
      <c r="E11" s="15"/>
      <c r="F11" s="9" t="s">
        <v>15</v>
      </c>
      <c r="G11" s="9"/>
      <c r="H11" s="17">
        <f ca="1">ROUND(SUM(INDIRECT(ADDRESS(ROW()+(-1), COLUMN()+(0), 1))), 2)</f>
        <v>34.53</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0.336</v>
      </c>
      <c r="G13" s="13">
        <v>10.93</v>
      </c>
      <c r="H13" s="13">
        <f ca="1">ROUND(INDIRECT(ADDRESS(ROW()+(0), COLUMN()+(-2), 1))*INDIRECT(ADDRESS(ROW()+(0), COLUMN()+(-1), 1)), 2)</f>
        <v>3.67</v>
      </c>
    </row>
    <row r="14" spans="1:8" ht="13.50" thickBot="1" customHeight="1">
      <c r="A14" s="1" t="s">
        <v>20</v>
      </c>
      <c r="B14" s="1"/>
      <c r="C14" s="10" t="s">
        <v>21</v>
      </c>
      <c r="D14" s="10"/>
      <c r="E14" s="1" t="s">
        <v>22</v>
      </c>
      <c r="F14" s="12">
        <v>0.336</v>
      </c>
      <c r="G14" s="14">
        <v>6.81</v>
      </c>
      <c r="H14" s="14">
        <f ca="1">ROUND(INDIRECT(ADDRESS(ROW()+(0), COLUMN()+(-2), 1))*INDIRECT(ADDRESS(ROW()+(0), COLUMN()+(-1), 1)), 2)</f>
        <v>2.29</v>
      </c>
    </row>
    <row r="15" spans="1:8" ht="13.50" thickBot="1" customHeight="1">
      <c r="A15" s="15"/>
      <c r="B15" s="15"/>
      <c r="C15" s="15"/>
      <c r="D15" s="15"/>
      <c r="E15" s="15"/>
      <c r="F15" s="9" t="s">
        <v>23</v>
      </c>
      <c r="G15" s="9"/>
      <c r="H15" s="17">
        <f ca="1">ROUND(SUM(INDIRECT(ADDRESS(ROW()+(-1), COLUMN()+(0), 1)),INDIRECT(ADDRESS(ROW()+(-2), COLUMN()+(0), 1))), 2)</f>
        <v>5.96</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40.49</v>
      </c>
      <c r="H17" s="14">
        <f ca="1">ROUND(INDIRECT(ADDRESS(ROW()+(0), COLUMN()+(-2), 1))*INDIRECT(ADDRESS(ROW()+(0), COLUMN()+(-1), 1))/100, 2)</f>
        <v>0.81</v>
      </c>
    </row>
    <row r="18" spans="1:8" ht="13.50" thickBot="1" customHeight="1">
      <c r="A18" s="21" t="s">
        <v>27</v>
      </c>
      <c r="B18" s="21"/>
      <c r="C18" s="22"/>
      <c r="D18" s="22"/>
      <c r="E18" s="23"/>
      <c r="F18" s="24" t="s">
        <v>28</v>
      </c>
      <c r="G18" s="25"/>
      <c r="H18" s="26">
        <f ca="1">ROUND(SUM(INDIRECT(ADDRESS(ROW()+(-1), COLUMN()+(0), 1)),INDIRECT(ADDRESS(ROW()+(-3), COLUMN()+(0), 1)),INDIRECT(ADDRESS(ROW()+(-7), COLUMN()+(0), 1))), 2)</f>
        <v>41.3</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