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<sst xmlns="http://schemas.openxmlformats.org/spreadsheetml/2006/main" count="44" uniqueCount="44">
  <si>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</si>
  <si>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IGD100</t>
  </si>
  <si>
    <t xml:space="preserve">Ud</t>
  </si>
  <si>
    <t xml:space="preserve">Batería de botellas de gases licuados del petróleo (GLP).</t>
  </si>
  <si>
    <r>
      <rPr>
        <sz val="8.25"/>
        <color rgb="FF000000"/>
        <rFont val="Arial"/>
        <family val="2"/>
      </rPr>
      <t xml:space="preserve">Batería para 6 botellas (3 de servicio y 3 de reserva), de 35 kg de capacidad unitaria de gases licuados del petróleo (GLP), con liras, válvulas antirretorno, colector, inversor automático, limitador de presión y válvula portamanómetro. Incluso accesorios de conexión y elementos de fijación. El precio no incluye las botellas de gases licuados del petróleo (GLP).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</si>
  <si>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</si>
  <si>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</si>
  <si>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</si>
  <si>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</si>
  <si>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</si>
  <si>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</si>
  <si>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</si>
  <si>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mt43bbg030a</t>
  </si>
  <si>
    <t xml:space="preserve">Ud</t>
  </si>
  <si>
    <t xml:space="preserve">Lira de 420 mm de longitud, para gases licuados del petróleo (GLP).</t>
  </si>
  <si>
    <t xml:space="preserve">mt43bbg040</t>
  </si>
  <si>
    <t xml:space="preserve">Ud</t>
  </si>
  <si>
    <t xml:space="preserve">Válvula antirretorno de rosca métrica hembra-macho de 20 mm de diámetro y 150 mm de longitud, con junta.</t>
  </si>
  <si>
    <t xml:space="preserve">mt43bbg010c</t>
  </si>
  <si>
    <t xml:space="preserve">Ud</t>
  </si>
  <si>
    <t xml:space="preserve">Colector metálico, para 6 botellas de gases licuados del petróleo (GLP) (3 de servicio y 3 de reserva), colocadas en línea.</t>
  </si>
  <si>
    <t xml:space="preserve">mt43bbg020</t>
  </si>
  <si>
    <t xml:space="preserve">Ud</t>
  </si>
  <si>
    <t xml:space="preserve">Inversor automático, de 10 kg/h de caudal nominal, 1,5 bar de presión de salida en servicio y 0,8 bar de presión de salida en reserva, para cambio de botellas sin interrupción del servicio de gas.</t>
  </si>
  <si>
    <t xml:space="preserve">mt43bbg050</t>
  </si>
  <si>
    <t xml:space="preserve">Ud</t>
  </si>
  <si>
    <t xml:space="preserve">Limitador de presión, de 10 kg/h de caudal nominal y 1,75 bar de presión de salida.</t>
  </si>
  <si>
    <t xml:space="preserve">mt43bbg080</t>
  </si>
  <si>
    <t xml:space="preserve">Ud</t>
  </si>
  <si>
    <t xml:space="preserve">Válvula portamanómetro de rosca cilíndrica GAS hembra-macho de 1/4" de diámetro, PN=25 bar, con tapón.</t>
  </si>
  <si>
    <t xml:space="preserve">Subtotal materiales:</t>
  </si>
  <si>
    <t xml:space="preserve">Mano de obra</t>
  </si>
  <si>
    <t xml:space="preserve">mo010</t>
  </si>
  <si>
    <t xml:space="preserve">h</t>
  </si>
  <si>
    <t xml:space="preserve">Técnico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</si>
  <si>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</si>
  <si>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</si>
  <si>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</si>
  <si>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</si>
  <si>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</si>
  <si>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</si>
  <si>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</si>
  <si>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$ 35,69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</si>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</sst>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6.46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6</v>
      </c>
      <c r="G10" s="12">
        <v>9.04</v>
      </c>
      <c r="H10" s="12">
        <f ca="1">ROUND(INDIRECT(ADDRESS(ROW()+(0), COLUMN()+(-2), 1))*INDIRECT(ADDRESS(ROW()+(0), COLUMN()+(-1), 1)), 2)</f>
        <v>54.24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6</v>
      </c>
      <c r="G11" s="12">
        <v>3.41</v>
      </c>
      <c r="H11" s="12">
        <f ca="1">ROUND(INDIRECT(ADDRESS(ROW()+(0), COLUMN()+(-2), 1))*INDIRECT(ADDRESS(ROW()+(0), COLUMN()+(-1), 1)), 2)</f>
        <v>20.46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106.58</v>
      </c>
      <c r="H12" s="12">
        <f ca="1">ROUND(INDIRECT(ADDRESS(ROW()+(0), COLUMN()+(-2), 1))*INDIRECT(ADDRESS(ROW()+(0), COLUMN()+(-1), 1)), 2)</f>
        <v>106.58</v>
      </c>
    </row>
    <row r="13" spans="1:8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85.34</v>
      </c>
      <c r="H13" s="12">
        <f ca="1">ROUND(INDIRECT(ADDRESS(ROW()+(0), COLUMN()+(-2), 1))*INDIRECT(ADDRESS(ROW()+(0), COLUMN()+(-1), 1)), 2)</f>
        <v>85.34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</v>
      </c>
      <c r="G14" s="12">
        <v>36.93</v>
      </c>
      <c r="H14" s="12">
        <f ca="1">ROUND(INDIRECT(ADDRESS(ROW()+(0), COLUMN()+(-2), 1))*INDIRECT(ADDRESS(ROW()+(0), COLUMN()+(-1), 1)), 2)</f>
        <v>36.93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1</v>
      </c>
      <c r="G15" s="14">
        <v>25.59</v>
      </c>
      <c r="H15" s="14">
        <f ca="1">ROUND(INDIRECT(ADDRESS(ROW()+(0), COLUMN()+(-2), 1))*INDIRECT(ADDRESS(ROW()+(0), COLUMN()+(-1), 1)), 2)</f>
        <v>25.59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329.14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1">
        <v>3.364</v>
      </c>
      <c r="G18" s="12">
        <v>10.93</v>
      </c>
      <c r="H18" s="12">
        <f ca="1">ROUND(INDIRECT(ADDRESS(ROW()+(0), COLUMN()+(-2), 1))*INDIRECT(ADDRESS(ROW()+(0), COLUMN()+(-1), 1)), 2)</f>
        <v>36.77</v>
      </c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3.364</v>
      </c>
      <c r="G19" s="14">
        <v>6.81</v>
      </c>
      <c r="H19" s="14">
        <f ca="1">ROUND(INDIRECT(ADDRESS(ROW()+(0), COLUMN()+(-2), 1))*INDIRECT(ADDRESS(ROW()+(0), COLUMN()+(-1), 1)), 2)</f>
        <v>22.91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1))), 2)</f>
        <v>59.68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20" t="s">
        <v>40</v>
      </c>
      <c r="D22" s="20"/>
      <c r="E22" s="19" t="s">
        <v>41</v>
      </c>
      <c r="F22" s="13">
        <v>2</v>
      </c>
      <c r="G22" s="14">
        <f ca="1">ROUND(SUM(INDIRECT(ADDRESS(ROW()+(-2), COLUMN()+(1), 1)),INDIRECT(ADDRESS(ROW()+(-6), COLUMN()+(1), 1))), 2)</f>
        <v>388.82</v>
      </c>
      <c r="H22" s="14">
        <f ca="1">ROUND(INDIRECT(ADDRESS(ROW()+(0), COLUMN()+(-2), 1))*INDIRECT(ADDRESS(ROW()+(0), COLUMN()+(-1), 1))/100, 2)</f>
        <v>7.78</v>
      </c>
    </row>
    <row r="23" spans="1:8" ht="13.50" thickBot="1" customHeight="1">
      <c r="A23" s="21" t="s">
        <v>42</v>
      </c>
      <c r="B23" s="21"/>
      <c r="C23" s="22"/>
      <c r="D23" s="22"/>
      <c r="E23" s="23"/>
      <c r="F23" s="24" t="s">
        <v>43</v>
      </c>
      <c r="G23" s="25"/>
      <c r="H23" s="26">
        <f ca="1">ROUND(SUM(INDIRECT(ADDRESS(ROW()+(-1), COLUMN()+(0), 1)),INDIRECT(ADDRESS(ROW()+(-3), COLUMN()+(0), 1)),INDIRECT(ADDRESS(ROW()+(-7), COLUMN()+(0), 1))), 2)</f>
        <v>396.6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