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<sst xmlns="http://schemas.openxmlformats.org/spreadsheetml/2006/main" count="56" uniqueCount="56">
  <si>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</si>
  <si>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FLL010</t>
  </si>
  <si>
    <t xml:space="preserve">m²</t>
  </si>
  <si>
    <t xml:space="preserve">Revestimiento exterior de fachada, de placas de yeso laminado. Sistema "PLACO".</t>
  </si>
  <si>
    <r>
      <rPr>
        <sz val="8.25"/>
        <color rgb="FF000000"/>
        <rFont val="Arial"/>
        <family val="2"/>
      </rPr>
      <t xml:space="preserve">Revestimiento exterior de fachada, de placas de yeso laminado Glasroc X 13. Sistema "PLACO", formado por: PLACAS: placas de yeso laminado GM-FH1 / - 1200 / 2800 / 12,5 / con los bordes longitudinales afinados, Glasroc X 13 "PLACO"; IMPERMEABILIZACIÓN: lámina altamente transpirable, impermeable al agua de lluvia, Placotherm Estándar, fijada a la estructura metálica ligera autoportante; REVESTIMIENTO: capa base de malla de refuerzo CMALL 160 embebida entre dos capas de mortero polimérico de altas prestaciones reforzado con fibras, Placotherm Base, color blanco, compuesto de cemento blanco, cargas minerales, resinas hidrófugas redispersables, fibras y aditivos especiales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tornillería para la fijación de las placas, fijaciones para el anclaje de los perfiles, mortero Placotherm Base y cinta CMALL 160 "PLACO", para el tratamiento de juntas entre placas, perfil de PVC con malla de fibra de vidrio antiálcalis, Perfil Esquinas "PLACO", para remate de ángulos, esquinas y cantoneras y cinta adhesiva de doble cara para la fijación de la lámina altamente transpirable. El precio no incluye la estructura metálica ligera autoportante.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</si>
  <si>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</si>
  <si>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</si>
  <si>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</si>
  <si>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</si>
  <si>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</si>
  <si>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</si>
  <si>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</si>
  <si>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</si>
  <si>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</si>
  <si>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</si>
  <si>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</si>
  <si>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</si>
  <si>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</si>
  <si>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</si>
  <si>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</si>
  <si>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Placa de yeso laminado GM-FH1 / - 1200 / 2800 / 12,5 / con los bordes longitudinales afinados, Glasroc X 13 "PLACO", formada por un núcleo de yeso revestido por las dos caras con fibra de vidrio con tratamiento hidrófobo.</t>
  </si>
  <si>
    <t xml:space="preserve">mt12plt040</t>
  </si>
  <si>
    <t xml:space="preserve">Ud</t>
  </si>
  <si>
    <t xml:space="preserve">Tornillo autotaladrante de acero inoxidable Placotherm Integra "PLACO", con cabeza hexagonal, de 25 mm de longitud.</t>
  </si>
  <si>
    <t xml:space="preserve">mt28fvp010a</t>
  </si>
  <si>
    <t xml:space="preserve">m</t>
  </si>
  <si>
    <t xml:space="preserve">Cinta de juntas de malla de fibra de vidrio antiálcalis, CMALL 160 "PLACO", de 160 g/m² de masa superficial, de 100 mm de anchura y 0,52 mm de espesor, suministrada en rollos de 50 m de longitud.</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</si>
  <si>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</si>
  <si>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</si>
  <si>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llana, para tratamiento de juntas y plastecido superficial de placas en sistemas Placotherm, resistencia a compresión de 3 a 7,5 N/mm², absorción de agua por capilaridad menor de 0,2 kg/m² min½.</t>
  </si>
  <si>
    <t xml:space="preserve">mt28fvp040</t>
  </si>
  <si>
    <t xml:space="preserve">m</t>
  </si>
  <si>
    <t xml:space="preserve">Perfil de PVC con malla de fibra de vidrio antiálcalis, Perfil Esquinas "PLACO", para remate de ángulos, esquinas y cantoneras, suministrado en barras de 2,5 m de longitud.</t>
  </si>
  <si>
    <t xml:space="preserve">mt28fvp020a</t>
  </si>
  <si>
    <t xml:space="preserve">m</t>
  </si>
  <si>
    <t xml:space="preserve">Malla de refuerzo de fibra de vidrio antiálcalis, CMALL 160 "PLACO", de 160 g/m² de masa superficial, de 1,1 m de anchura y 0,52 mm de espesor, suministrada en rollos de 50 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</si>
  <si>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</si>
  <si>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</si>
  <si>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</si>
  <si>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</si>
  <si>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</si>
  <si>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</si>
  <si>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</si>
  <si>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</si>
  <si>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</si>
  <si>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</si>
  <si>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</si>
  <si>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</si>
  <si>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</si>
  <si>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Ayudante montador de sistemas de fachadas prefabricadas.</t>
  </si>
  <si>
    <t xml:space="preserve">Subtotal mano de obra:</t>
  </si>
  <si>
    <t xml:space="preserve">Herramienta menor</t>
  </si>
  <si>
    <t xml:space="preserve">%</t>
  </si>
  <si>
    <t xml:space="preserve">Herramienta menor</t>
  </si>
  <si>
    <t xml:space="preserve">Coste de mantenimiento decenal: $ 4,11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</si>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</sst>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2.25"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1.7</v>
      </c>
      <c r="G10" s="12">
        <v>1.54</v>
      </c>
      <c r="H10" s="12">
        <f ca="1">ROUND(INDIRECT(ADDRESS(ROW()+(0), COLUMN()+(-2), 1))*INDIRECT(ADDRESS(ROW()+(0), COLUMN()+(-1), 1)), 2)</f>
        <v>2.62</v>
      </c>
    </row>
    <row r="11" spans="1:8" ht="45.00" thickBot="1" customHeight="1">
      <c r="A11" s="1" t="s">
        <v>15</v>
      </c>
      <c r="B11" s="1"/>
      <c r="C11" s="1"/>
      <c r="D11" s="10" t="s">
        <v>16</v>
      </c>
      <c r="E11" s="1" t="s">
        <v>17</v>
      </c>
      <c r="F11" s="11">
        <v>1.05</v>
      </c>
      <c r="G11" s="12">
        <v>4.08</v>
      </c>
      <c r="H11" s="12">
        <f ca="1">ROUND(INDIRECT(ADDRESS(ROW()+(0), COLUMN()+(-2), 1))*INDIRECT(ADDRESS(ROW()+(0), COLUMN()+(-1), 1)), 2)</f>
        <v>4.28</v>
      </c>
    </row>
    <row r="12" spans="1:8" ht="34.50" thickBot="1" customHeight="1">
      <c r="A12" s="1" t="s">
        <v>18</v>
      </c>
      <c r="B12" s="1"/>
      <c r="C12" s="1"/>
      <c r="D12" s="10" t="s">
        <v>19</v>
      </c>
      <c r="E12" s="1" t="s">
        <v>20</v>
      </c>
      <c r="F12" s="11">
        <v>1.02</v>
      </c>
      <c r="G12" s="12">
        <v>33.97</v>
      </c>
      <c r="H12" s="12">
        <f ca="1">ROUND(INDIRECT(ADDRESS(ROW()+(0), COLUMN()+(-2), 1))*INDIRECT(ADDRESS(ROW()+(0), COLUMN()+(-1), 1)), 2)</f>
        <v>34.65</v>
      </c>
    </row>
    <row r="13" spans="1:8" ht="24.00" thickBot="1" customHeight="1">
      <c r="A13" s="1" t="s">
        <v>21</v>
      </c>
      <c r="B13" s="1"/>
      <c r="C13" s="1"/>
      <c r="D13" s="10" t="s">
        <v>22</v>
      </c>
      <c r="E13" s="1" t="s">
        <v>23</v>
      </c>
      <c r="F13" s="11">
        <v>24</v>
      </c>
      <c r="G13" s="12">
        <v>0.09</v>
      </c>
      <c r="H13" s="12">
        <f ca="1">ROUND(INDIRECT(ADDRESS(ROW()+(0), COLUMN()+(-2), 1))*INDIRECT(ADDRESS(ROW()+(0), COLUMN()+(-1), 1)), 2)</f>
        <v>2.16</v>
      </c>
    </row>
    <row r="14" spans="1:8" ht="34.50" thickBot="1" customHeight="1">
      <c r="A14" s="1" t="s">
        <v>24</v>
      </c>
      <c r="B14" s="1"/>
      <c r="C14" s="1"/>
      <c r="D14" s="10" t="s">
        <v>25</v>
      </c>
      <c r="E14" s="1" t="s">
        <v>26</v>
      </c>
      <c r="F14" s="11">
        <v>2.1</v>
      </c>
      <c r="G14" s="12">
        <v>0.43</v>
      </c>
      <c r="H14" s="12">
        <f ca="1">ROUND(INDIRECT(ADDRESS(ROW()+(0), COLUMN()+(-2), 1))*INDIRECT(ADDRESS(ROW()+(0), COLUMN()+(-1), 1)), 2)</f>
        <v>0.9</v>
      </c>
    </row>
    <row r="15" spans="1:8" ht="66.00" thickBot="1" customHeight="1">
      <c r="A15" s="1" t="s">
        <v>27</v>
      </c>
      <c r="B15" s="1"/>
      <c r="C15" s="1"/>
      <c r="D15" s="10" t="s">
        <v>28</v>
      </c>
      <c r="E15" s="1" t="s">
        <v>29</v>
      </c>
      <c r="F15" s="11">
        <v>4.6</v>
      </c>
      <c r="G15" s="12">
        <v>1.27</v>
      </c>
      <c r="H15" s="12">
        <f ca="1">ROUND(INDIRECT(ADDRESS(ROW()+(0), COLUMN()+(-2), 1))*INDIRECT(ADDRESS(ROW()+(0), COLUMN()+(-1), 1)), 2)</f>
        <v>5.84</v>
      </c>
    </row>
    <row r="16" spans="1:8" ht="34.50" thickBot="1" customHeight="1">
      <c r="A16" s="1" t="s">
        <v>30</v>
      </c>
      <c r="B16" s="1"/>
      <c r="C16" s="1"/>
      <c r="D16" s="10" t="s">
        <v>31</v>
      </c>
      <c r="E16" s="1" t="s">
        <v>32</v>
      </c>
      <c r="F16" s="11">
        <v>0.2</v>
      </c>
      <c r="G16" s="12">
        <v>2.01</v>
      </c>
      <c r="H16" s="12">
        <f ca="1">ROUND(INDIRECT(ADDRESS(ROW()+(0), COLUMN()+(-2), 1))*INDIRECT(ADDRESS(ROW()+(0), COLUMN()+(-1), 1)), 2)</f>
        <v>0.4</v>
      </c>
    </row>
    <row r="17" spans="1:8" ht="34.50" thickBot="1" customHeight="1">
      <c r="A17" s="1" t="s">
        <v>33</v>
      </c>
      <c r="B17" s="1"/>
      <c r="C17" s="1"/>
      <c r="D17" s="10" t="s">
        <v>34</v>
      </c>
      <c r="E17" s="1" t="s">
        <v>35</v>
      </c>
      <c r="F17" s="11">
        <v>1.1</v>
      </c>
      <c r="G17" s="12">
        <v>3.84</v>
      </c>
      <c r="H17" s="12">
        <f ca="1">ROUND(INDIRECT(ADDRESS(ROW()+(0), COLUMN()+(-2), 1))*INDIRECT(ADDRESS(ROW()+(0), COLUMN()+(-1), 1)), 2)</f>
        <v>4.22</v>
      </c>
    </row>
    <row r="18" spans="1:8" ht="34.50" thickBot="1" customHeight="1">
      <c r="A18" s="1" t="s">
        <v>36</v>
      </c>
      <c r="B18" s="1"/>
      <c r="C18" s="1"/>
      <c r="D18" s="10" t="s">
        <v>37</v>
      </c>
      <c r="E18" s="1" t="s">
        <v>38</v>
      </c>
      <c r="F18" s="11">
        <v>0.45</v>
      </c>
      <c r="G18" s="12">
        <v>9.56</v>
      </c>
      <c r="H18" s="12">
        <f ca="1">ROUND(INDIRECT(ADDRESS(ROW()+(0), COLUMN()+(-2), 1))*INDIRECT(ADDRESS(ROW()+(0), COLUMN()+(-1), 1)), 2)</f>
        <v>4.3</v>
      </c>
    </row>
    <row r="19" spans="1:8" ht="34.50" thickBot="1" customHeight="1">
      <c r="A19" s="1" t="s">
        <v>39</v>
      </c>
      <c r="B19" s="1"/>
      <c r="C19" s="1"/>
      <c r="D19" s="10" t="s">
        <v>40</v>
      </c>
      <c r="E19" s="1" t="s">
        <v>41</v>
      </c>
      <c r="F19" s="13">
        <v>1.5</v>
      </c>
      <c r="G19" s="14">
        <v>5.87</v>
      </c>
      <c r="H19" s="14">
        <f ca="1">ROUND(INDIRECT(ADDRESS(ROW()+(0), COLUMN()+(-2), 1))*INDIRECT(ADDRESS(ROW()+(0), COLUMN()+(-1), 1)), 2)</f>
        <v>8.81</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68.18</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0.247</v>
      </c>
      <c r="G22" s="12">
        <v>11.41</v>
      </c>
      <c r="H22" s="12">
        <f ca="1">ROUND(INDIRECT(ADDRESS(ROW()+(0), COLUMN()+(-2), 1))*INDIRECT(ADDRESS(ROW()+(0), COLUMN()+(-1), 1)), 2)</f>
        <v>2.82</v>
      </c>
    </row>
    <row r="23" spans="1:8" ht="13.50" thickBot="1" customHeight="1">
      <c r="A23" s="1" t="s">
        <v>47</v>
      </c>
      <c r="B23" s="1"/>
      <c r="C23" s="1"/>
      <c r="D23" s="10" t="s">
        <v>48</v>
      </c>
      <c r="E23" s="1" t="s">
        <v>49</v>
      </c>
      <c r="F23" s="13">
        <v>0.146</v>
      </c>
      <c r="G23" s="14">
        <v>7.12</v>
      </c>
      <c r="H23" s="14">
        <f ca="1">ROUND(INDIRECT(ADDRESS(ROW()+(0), COLUMN()+(-2), 1))*INDIRECT(ADDRESS(ROW()+(0), COLUMN()+(-1), 1)), 2)</f>
        <v>1.04</v>
      </c>
    </row>
    <row r="24" spans="1:8" ht="13.50" thickBot="1" customHeight="1">
      <c r="A24" s="15"/>
      <c r="B24" s="15"/>
      <c r="C24" s="15"/>
      <c r="D24" s="15"/>
      <c r="E24" s="15"/>
      <c r="F24" s="9" t="s">
        <v>50</v>
      </c>
      <c r="G24" s="9"/>
      <c r="H24" s="17">
        <f ca="1">ROUND(SUM(INDIRECT(ADDRESS(ROW()+(-1), COLUMN()+(0), 1)),INDIRECT(ADDRESS(ROW()+(-2), COLUMN()+(0), 1))), 2)</f>
        <v>3.86</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1)),INDIRECT(ADDRESS(ROW()+(-6), COLUMN()+(1), 1))), 2)</f>
        <v>72.04</v>
      </c>
      <c r="H26" s="14">
        <f ca="1">ROUND(INDIRECT(ADDRESS(ROW()+(0), COLUMN()+(-2), 1))*INDIRECT(ADDRESS(ROW()+(0), COLUMN()+(-1), 1))/100, 2)</f>
        <v>1.44</v>
      </c>
    </row>
    <row r="27" spans="1:8" ht="13.50" thickBot="1" customHeight="1">
      <c r="A27" s="21" t="s">
        <v>54</v>
      </c>
      <c r="B27" s="21"/>
      <c r="C27" s="21"/>
      <c r="D27" s="22"/>
      <c r="E27" s="23"/>
      <c r="F27" s="24" t="s">
        <v>55</v>
      </c>
      <c r="G27" s="25"/>
      <c r="H27" s="26">
        <f ca="1">ROUND(SUM(INDIRECT(ADDRESS(ROW()+(-1), COLUMN()+(0), 1)),INDIRECT(ADDRESS(ROW()+(-3), COLUMN()+(0), 1)),INDIRECT(ADDRESS(ROW()+(-7), COLUMN()+(0), 1))), 2)</f>
        <v>73.48</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