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<sst xmlns="http://schemas.openxmlformats.org/spreadsheetml/2006/main" count="71" uniqueCount="71">
  <si>
    <t xml:space="preserve"/>
  </si>
  <si>
    <t xml:space="preserve">EHV015</t>
  </si>
  <si>
    <t xml:space="preserve">m³</t>
  </si>
  <si>
    <t xml:space="preserve">Viga de hormigón visto.</t>
  </si>
  <si>
    <r>
      <rPr>
        <sz val="7.80"/>
        <color rgb="FF000000"/>
        <rFont val="Arial"/>
        <family val="2"/>
      </rPr>
      <t xml:space="preserve">Viga de hormigón visto, realizada con </t>
    </r>
    <r>
      <rPr>
        <b/>
        <sz val="7.80"/>
        <color rgb="FF000000"/>
        <rFont val="Arial"/>
        <family val="2"/>
      </rPr>
      <t xml:space="preserve">hormigón HA-30/AC/10/IIa, Izyvision "FYM ITALCEMENTI GROUP", premezclado en planta, y vertido con bomba</t>
    </r>
    <r>
      <rPr>
        <sz val="7.80"/>
        <color rgb="FF000000"/>
        <rFont val="Arial"/>
        <family val="2"/>
      </rPr>
      <t xml:space="preserve">, y acero </t>
    </r>
    <r>
      <rPr>
        <b/>
        <sz val="7.80"/>
        <color rgb="FF000000"/>
        <rFont val="Arial"/>
        <family val="2"/>
      </rPr>
      <t xml:space="preserve">Grado 60 (fy=4200 kg/cm²)</t>
    </r>
    <r>
      <rPr>
        <sz val="7.80"/>
        <color rgb="FF000000"/>
        <rFont val="Arial"/>
        <family val="2"/>
      </rPr>
      <t xml:space="preserve">, cuantía </t>
    </r>
    <r>
      <rPr>
        <b/>
        <sz val="7.80"/>
        <color rgb="FF000000"/>
        <rFont val="Arial"/>
        <family val="2"/>
      </rPr>
      <t xml:space="preserve">150</t>
    </r>
    <r>
      <rPr>
        <sz val="7.80"/>
        <color rgb="FF000000"/>
        <rFont val="Arial"/>
        <family val="2"/>
      </rPr>
      <t xml:space="preserve"> kg/m³; montaje y desmontaje del sistema de encofrado </t>
    </r>
    <r>
      <rPr>
        <b/>
        <sz val="7.80"/>
        <color rgb="FF000000"/>
        <rFont val="Arial"/>
        <family val="2"/>
      </rPr>
      <t xml:space="preserve">de madera (hormigón visto)</t>
    </r>
    <r>
      <rPr>
        <sz val="7.80"/>
        <color rgb="FF000000"/>
        <rFont val="Arial"/>
        <family val="2"/>
      </rPr>
      <t xml:space="preserve">, en planta de </t>
    </r>
    <r>
      <rPr>
        <b/>
        <sz val="7.80"/>
        <color rgb="FF000000"/>
        <rFont val="Arial"/>
        <family val="2"/>
      </rPr>
      <t xml:space="preserve">hasta 3 m</t>
    </r>
    <r>
      <rPr>
        <sz val="7.80"/>
        <color rgb="FF000000"/>
        <rFont val="Arial"/>
        <family val="2"/>
      </rPr>
      <t xml:space="preserve"> de altura libre.</t>
    </r>
  </si>
  <si>
    <t xml:space="preserve">Descompuesto</t>
  </si>
  <si>
    <t xml:space="preserve">Ud</t>
  </si>
  <si>
    <t xml:space="preserve">Descomposición</t>
  </si>
  <si>
    <t xml:space="preserve">Rend.</t>
  </si>
  <si>
    <t xml:space="preserve">Precio unitario</t>
  </si>
  <si>
    <t xml:space="preserve">Precio partida</t>
  </si>
  <si>
    <t xml:space="preserve">mt08eva030</t>
  </si>
  <si>
    <t xml:space="preserve">m²</t>
  </si>
  <si>
    <t xml:space="preserve">Estructura soporte de encofrado recuperable para la ejecución de elementos de hormigón, compuesta de: portasopandas metálicos y sopandas metálicas.</t>
  </si>
  <si>
    <t xml:space="preserve">mt08eva040</t>
  </si>
  <si>
    <t xml:space="preserve">m²</t>
  </si>
  <si>
    <t xml:space="preserve">Superficie encofrante de madera compuesta por tableros de 27 mm de espesor de madera de pino con tratamiento desencofrante por ambas caras, reforzados con dos varillas de acero roscado en la parte central y con perfiles metálicos en los extremos.</t>
  </si>
  <si>
    <t xml:space="preserve">mt50spa050k</t>
  </si>
  <si>
    <t xml:space="preserve">m³</t>
  </si>
  <si>
    <t xml:space="preserve">Tablón de madera de pino, dimensiones 20x7,2 cm.</t>
  </si>
  <si>
    <t xml:space="preserve">mt50spa101</t>
  </si>
  <si>
    <t xml:space="preserve">kg</t>
  </si>
  <si>
    <t xml:space="preserve">Clavos de acero.</t>
  </si>
  <si>
    <t xml:space="preserve">mt08des010</t>
  </si>
  <si>
    <t xml:space="preserve">l</t>
  </si>
  <si>
    <t xml:space="preserve">Desencofrante biodegradable compuesto de resinas vegetales, para hormigones con acabado visto.</t>
  </si>
  <si>
    <t xml:space="preserve">mt50spa081a</t>
  </si>
  <si>
    <t xml:space="preserve">Ud</t>
  </si>
  <si>
    <t xml:space="preserve">Puntal metálico telescópico, de hasta 3 m de altura.</t>
  </si>
  <si>
    <t xml:space="preserve">mt07aco020c</t>
  </si>
  <si>
    <t xml:space="preserve">Ud</t>
  </si>
  <si>
    <t xml:space="preserve">Separador homologado para vigas.</t>
  </si>
  <si>
    <t xml:space="preserve">mt07aco060a</t>
  </si>
  <si>
    <t xml:space="preserve">kg</t>
  </si>
  <si>
    <t xml:space="preserve">Acero en barras corrugadas, Grado 60 (fy=4200 kg/cm²), elaborado en taller y colocado en obra, diámetros varios, según NTE-INEN-2167 y ASTM A 706.</t>
  </si>
  <si>
    <t xml:space="preserve">mt08var050</t>
  </si>
  <si>
    <t xml:space="preserve">kg</t>
  </si>
  <si>
    <t xml:space="preserve">Alambre galvanizado para atar, de 1,30 mm de diámetro.</t>
  </si>
  <si>
    <t xml:space="preserve">mt10hai100gja</t>
  </si>
  <si>
    <t xml:space="preserve">m³</t>
  </si>
  <si>
    <t xml:space="preserve">Hormigón HA-30/AC/10/IIa, Izyvision "FYM ITALCEMENTI GROUP", premezclado en planta.</t>
  </si>
  <si>
    <t xml:space="preserve">mt08cur010</t>
  </si>
  <si>
    <t xml:space="preserve">l</t>
  </si>
  <si>
    <t xml:space="preserve">Agente filmógeno para curado de hormigones con acabado visto.</t>
  </si>
  <si>
    <t xml:space="preserve">mq06bhe010</t>
  </si>
  <si>
    <t xml:space="preserve">h</t>
  </si>
  <si>
    <t xml:space="preserve">Camión bomba estacionado en obra, para bombeo de hormigón. Incluso parte proporcional de desplazamiento.</t>
  </si>
  <si>
    <t xml:space="preserve">mo044</t>
  </si>
  <si>
    <t xml:space="preserve">h</t>
  </si>
  <si>
    <t xml:space="preserve">Maestro de estructura mayor, en el proceso de hormigonado.</t>
  </si>
  <si>
    <t xml:space="preserve">mo090</t>
  </si>
  <si>
    <t xml:space="preserve">h</t>
  </si>
  <si>
    <t xml:space="preserve">Ayudante estructurista, en el proceso de hormigonado.</t>
  </si>
  <si>
    <t xml:space="preserve">mo043</t>
  </si>
  <si>
    <t xml:space="preserve">h</t>
  </si>
  <si>
    <t xml:space="preserve">Encofrador.</t>
  </si>
  <si>
    <t xml:space="preserve">mo089</t>
  </si>
  <si>
    <t xml:space="preserve">h</t>
  </si>
  <si>
    <t xml:space="preserve">Ayudante encofrador.</t>
  </si>
  <si>
    <t xml:space="preserve">mo042</t>
  </si>
  <si>
    <t xml:space="preserve">h</t>
  </si>
  <si>
    <t xml:space="preserve">Fierrero.</t>
  </si>
  <si>
    <t xml:space="preserve">mo088</t>
  </si>
  <si>
    <t xml:space="preserve">h</t>
  </si>
  <si>
    <t xml:space="preserve">Ayudante fierrero.</t>
  </si>
  <si>
    <t xml:space="preserve">%</t>
  </si>
  <si>
    <t xml:space="preserve">Medios auxiliares</t>
  </si>
  <si>
    <t xml:space="preserve">%</t>
  </si>
  <si>
    <t xml:space="preserve">Costes indirectos</t>
  </si>
  <si>
    <t xml:space="preserve">Coste de mantenimiento decenal: $ 38,09 en los primeros 10 años.</t>
  </si>
  <si>
    <t xml:space="preserve">Total:</t>
  </si>
</sst>
</file>

<file path=xl/styles.xml><?xml version="1.0" encoding="utf-8"?>
<styleSheet xmlns="http://schemas.openxmlformats.org/spreadsheetml/2006/main">
  <numFmts count="2">
    <numFmt numFmtId="200" formatCode="0.000"/>
    <numFmt numFmtId="201" formatCode="0.00"/>
  </numFmts>
  <fonts count="2">
    <font>
      <sz val="7.80"/>
      <color rgb="FF000000"/>
      <name val="Arial"/>
      <family val="2"/>
    </font>
    <font>
      <b/>
      <sz val="7.80"/>
      <color rgb="FF000000"/>
      <name val="Arial"/>
      <family val="2"/>
    </font>
  </fonts>
  <fills count="2">
    <fill>
      <patternFill patternType="none"/>
    </fill>
    <fill>
      <patternFill patternType="gray125"/>
    </fill>
  </fills>
  <borders count="9">
    <border>
      <left/>
      <right/>
      <top/>
      <bottom/>
      <diagonal/>
    </border>
    <border>
      <left/>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1" xfId="0" applyFont="1" applyAlignment="1">
      <alignment horizontal="left" vertical="top" wrapText="1"/>
    </xf>
    <xf numFmtId="0" fontId="1" fillId="0" borderId="1" xfId="0" applyFont="1" applyAlignment="1">
      <alignment horizontal="center" vertical="top" wrapText="1"/>
    </xf>
    <xf numFmtId="0" fontId="0" fillId="0" borderId="1" xfId="0" applyFont="1" applyAlignment="1">
      <alignment horizontal="center" vertical="center" wrapText="1"/>
    </xf>
    <xf numFmtId="0" fontId="0" fillId="0" borderId="2" xfId="0" applyFont="1" applyAlignment="1">
      <alignment horizontal="left" vertical="top" wrapText="1"/>
    </xf>
    <xf numFmtId="0" fontId="0" fillId="0" borderId="3" xfId="0" applyFont="1" applyAlignment="1">
      <alignment horizontal="left" vertical="top" wrapText="1"/>
    </xf>
    <xf numFmtId="0" fontId="0" fillId="0" borderId="4" xfId="0" applyFont="1" applyAlignment="1">
      <alignment horizontal="left" vertical="top" wrapText="1"/>
    </xf>
    <xf numFmtId="0" fontId="0" fillId="0" borderId="5" xfId="0" applyFont="1" applyAlignment="1">
      <alignment horizontal="center" vertical="top" wrapText="1"/>
    </xf>
    <xf numFmtId="0" fontId="0" fillId="0" borderId="6" xfId="0" applyFont="1" applyAlignment="1">
      <alignment horizontal="left" vertical="top" wrapText="1"/>
    </xf>
    <xf numFmtId="0" fontId="0" fillId="0" borderId="0" xfId="0" applyFont="1" applyAlignment="1">
      <alignment horizontal="center" vertical="top" wrapText="1"/>
    </xf>
    <xf numFmtId="0" fontId="0" fillId="0" borderId="6" xfId="0" applyFont="1" applyAlignment="1">
      <alignment horizontal="center" vertical="top" wrapText="1"/>
    </xf>
    <xf numFmtId="200" fontId="0" fillId="0" borderId="0" xfId="0" applyFont="1" applyAlignment="1">
      <alignment horizontal="right" vertical="top" wrapText="1"/>
    </xf>
    <xf numFmtId="200" fontId="0" fillId="0" borderId="6" xfId="0" applyFont="1" applyAlignment="1">
      <alignment horizontal="right" vertical="top" wrapText="1"/>
    </xf>
    <xf numFmtId="201" fontId="0" fillId="0" borderId="0" xfId="0" applyFont="1" applyAlignment="1">
      <alignment horizontal="right" vertical="top" wrapText="1"/>
    </xf>
    <xf numFmtId="201" fontId="0" fillId="0" borderId="6" xfId="0" applyFont="1" applyAlignment="1">
      <alignment horizontal="right" vertical="top" wrapText="1"/>
    </xf>
    <xf numFmtId="0" fontId="0" fillId="0" borderId="7" xfId="0" applyFont="1" applyAlignment="1">
      <alignment horizontal="left" vertical="top" wrapText="1"/>
    </xf>
    <xf numFmtId="0" fontId="0" fillId="0" borderId="7" xfId="0" applyFont="1" applyAlignment="1">
      <alignment horizontal="center" vertical="top" wrapText="1"/>
    </xf>
    <xf numFmtId="200" fontId="0" fillId="0" borderId="7" xfId="0" applyFont="1" applyAlignment="1">
      <alignment horizontal="right" vertical="top" wrapText="1"/>
    </xf>
    <xf numFmtId="201" fontId="0" fillId="0" borderId="7" xfId="0" applyFont="1" applyAlignment="1">
      <alignment horizontal="right" vertical="top" wrapText="1"/>
    </xf>
    <xf numFmtId="0" fontId="0" fillId="0" borderId="8" xfId="0" applyFont="1" applyAlignment="1">
      <alignment horizontal="center" vertical="top" wrapText="1"/>
    </xf>
    <xf numFmtId="0" fontId="0" fillId="0" borderId="8" xfId="0" applyFont="1" applyAlignment="1">
      <alignment horizontal="left" vertical="top" wrapText="1"/>
    </xf>
    <xf numFmtId="200" fontId="0" fillId="0" borderId="8" xfId="0" applyFont="1" applyAlignment="1">
      <alignment horizontal="right" vertical="top" wrapText="1"/>
    </xf>
    <xf numFmtId="201" fontId="0" fillId="0" borderId="8" xfId="0" applyFont="1" applyAlignment="1">
      <alignment horizontal="right" vertical="top" wrapText="1"/>
    </xf>
    <xf numFmtId="0" fontId="0" fillId="0" borderId="4" xfId="0" applyFont="1" applyAlignment="1">
      <alignment horizontal="center" vertical="center" wrapText="1"/>
    </xf>
    <xf numFmtId="201" fontId="0" fillId="0" borderId="4"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14.13" customWidth="1"/>
    <col min="2" max="2" width="3.79" customWidth="1"/>
    <col min="3" max="3" width="5.97" customWidth="1"/>
    <col min="4" max="4" width="22.00" customWidth="1"/>
    <col min="5" max="5" width="26.52" customWidth="1"/>
    <col min="6" max="6" width="11.80" customWidth="1"/>
    <col min="7" max="7" width="3.79" customWidth="1"/>
    <col min="8" max="8" width="4.37" customWidth="1"/>
    <col min="9" max="9" width="11.22" customWidth="1"/>
    <col min="10" max="10" width="2.33" customWidth="1"/>
    <col min="11" max="11" width="13.11" customWidth="1"/>
  </cols>
  <sheetData>
    <row r="1" spans="1:1" ht="1.80" thickBot="1" customHeight="1">
      <c r="A1" s="1" t="s">
        <v>0</v>
      </c>
      <c r="B1" s="1"/>
      <c r="C1" s="1"/>
      <c r="D1" s="1"/>
      <c r="E1" s="1"/>
      <c r="F1" s="1"/>
      <c r="G1" s="1"/>
      <c r="H1" s="1"/>
      <c r="I1" s="1"/>
      <c r="J1" s="1"/>
      <c r="K1" s="1"/>
    </row>
    <row r="3" spans="1:11" ht="12.00" thickBot="1" customHeight="1">
      <c r="A3" s="3" t="s">
        <v>1</v>
      </c>
      <c r="B3" s="3"/>
      <c r="C3" s="3"/>
      <c r="D3" s="4" t="s">
        <v>2</v>
      </c>
      <c r="E3" s="3" t="s">
        <v>3</v>
      </c>
      <c r="F3" s="5"/>
      <c r="G3" s="5"/>
      <c r="H3" s="5"/>
      <c r="I3" s="5"/>
      <c r="J3" s="5"/>
      <c r="K3" s="5"/>
    </row>
    <row r="4" spans="1:11" ht="31.20" thickBot="1" customHeight="1">
      <c r="A4" s="6" t="s">
        <v>4</v>
      </c>
      <c r="B4" s="6"/>
      <c r="C4" s="6"/>
      <c r="D4" s="7"/>
      <c r="E4" s="7"/>
      <c r="F4" s="7"/>
      <c r="G4" s="7"/>
      <c r="H4" s="7"/>
      <c r="I4" s="7"/>
      <c r="J4" s="8"/>
      <c r="K4" s="8"/>
    </row>
    <row r="7" spans="1:11" ht="12.00" thickBot="1" customHeight="1">
      <c r="A7" s="9" t="s">
        <v>5</v>
      </c>
      <c r="B7" s="9" t="s">
        <v>6</v>
      </c>
      <c r="C7" s="9" t="s">
        <v>7</v>
      </c>
      <c r="D7" s="9"/>
      <c r="E7" s="9"/>
      <c r="F7" s="9"/>
      <c r="G7" s="9" t="s">
        <v>8</v>
      </c>
      <c r="H7" s="9"/>
      <c r="I7" s="9" t="s">
        <v>9</v>
      </c>
      <c r="J7" s="9"/>
      <c r="K7" s="9" t="s">
        <v>10</v>
      </c>
    </row>
    <row r="8" spans="1:11" ht="31.20" thickBot="1" customHeight="1">
      <c r="A8" s="10" t="s">
        <v>11</v>
      </c>
      <c r="B8" s="12" t="s">
        <v>12</v>
      </c>
      <c r="C8" s="10" t="s">
        <v>13</v>
      </c>
      <c r="D8" s="10"/>
      <c r="E8" s="10"/>
      <c r="F8" s="10"/>
      <c r="G8" s="14">
        <v>0.042000</v>
      </c>
      <c r="H8" s="14"/>
      <c r="I8" s="16">
        <v>12.620000</v>
      </c>
      <c r="J8" s="16"/>
      <c r="K8" s="16">
        <f ca="1">ROUND(INDIRECT(ADDRESS(ROW()+(0), COLUMN()+(-4), 1))*INDIRECT(ADDRESS(ROW()+(0), COLUMN()+(-2), 1)), 2)</f>
        <v>0.530000</v>
      </c>
    </row>
    <row r="9" spans="1:11" ht="40.80" thickBot="1" customHeight="1">
      <c r="A9" s="17" t="s">
        <v>14</v>
      </c>
      <c r="B9" s="18" t="s">
        <v>15</v>
      </c>
      <c r="C9" s="17" t="s">
        <v>16</v>
      </c>
      <c r="D9" s="17"/>
      <c r="E9" s="17"/>
      <c r="F9" s="17"/>
      <c r="G9" s="19">
        <v>2.292000</v>
      </c>
      <c r="H9" s="19"/>
      <c r="I9" s="20">
        <v>1.680000</v>
      </c>
      <c r="J9" s="20"/>
      <c r="K9" s="20">
        <f ca="1">ROUND(INDIRECT(ADDRESS(ROW()+(0), COLUMN()+(-4), 1))*INDIRECT(ADDRESS(ROW()+(0), COLUMN()+(-2), 1)), 2)</f>
        <v>3.850000</v>
      </c>
    </row>
    <row r="10" spans="1:11" ht="12.00" thickBot="1" customHeight="1">
      <c r="A10" s="17" t="s">
        <v>17</v>
      </c>
      <c r="B10" s="18" t="s">
        <v>18</v>
      </c>
      <c r="C10" s="17" t="s">
        <v>19</v>
      </c>
      <c r="D10" s="17"/>
      <c r="E10" s="17"/>
      <c r="F10" s="17"/>
      <c r="G10" s="19">
        <v>0.001000</v>
      </c>
      <c r="H10" s="19"/>
      <c r="I10" s="20">
        <v>320.880000</v>
      </c>
      <c r="J10" s="20"/>
      <c r="K10" s="20">
        <f ca="1">ROUND(INDIRECT(ADDRESS(ROW()+(0), COLUMN()+(-4), 1))*INDIRECT(ADDRESS(ROW()+(0), COLUMN()+(-2), 1)), 2)</f>
        <v>0.320000</v>
      </c>
    </row>
    <row r="11" spans="1:11" ht="12.00" thickBot="1" customHeight="1">
      <c r="A11" s="17" t="s">
        <v>20</v>
      </c>
      <c r="B11" s="18" t="s">
        <v>21</v>
      </c>
      <c r="C11" s="17" t="s">
        <v>22</v>
      </c>
      <c r="D11" s="17"/>
      <c r="E11" s="17"/>
      <c r="F11" s="17"/>
      <c r="G11" s="19">
        <v>1.375000</v>
      </c>
      <c r="H11" s="19"/>
      <c r="I11" s="20">
        <v>1.210000</v>
      </c>
      <c r="J11" s="20"/>
      <c r="K11" s="20">
        <f ca="1">ROUND(INDIRECT(ADDRESS(ROW()+(0), COLUMN()+(-4), 1))*INDIRECT(ADDRESS(ROW()+(0), COLUMN()+(-2), 1)), 2)</f>
        <v>1.660000</v>
      </c>
    </row>
    <row r="12" spans="1:11" ht="21.60" thickBot="1" customHeight="1">
      <c r="A12" s="17" t="s">
        <v>23</v>
      </c>
      <c r="B12" s="18" t="s">
        <v>24</v>
      </c>
      <c r="C12" s="17" t="s">
        <v>25</v>
      </c>
      <c r="D12" s="17"/>
      <c r="E12" s="17"/>
      <c r="F12" s="17"/>
      <c r="G12" s="19">
        <v>0.275000</v>
      </c>
      <c r="H12" s="19"/>
      <c r="I12" s="20">
        <v>8.230000</v>
      </c>
      <c r="J12" s="20"/>
      <c r="K12" s="20">
        <f ca="1">ROUND(INDIRECT(ADDRESS(ROW()+(0), COLUMN()+(-4), 1))*INDIRECT(ADDRESS(ROW()+(0), COLUMN()+(-2), 1)), 2)</f>
        <v>2.260000</v>
      </c>
    </row>
    <row r="13" spans="1:11" ht="12.00" thickBot="1" customHeight="1">
      <c r="A13" s="17" t="s">
        <v>26</v>
      </c>
      <c r="B13" s="18" t="s">
        <v>27</v>
      </c>
      <c r="C13" s="17" t="s">
        <v>28</v>
      </c>
      <c r="D13" s="17"/>
      <c r="E13" s="17"/>
      <c r="F13" s="17"/>
      <c r="G13" s="19">
        <v>0.278000</v>
      </c>
      <c r="H13" s="19"/>
      <c r="I13" s="20">
        <v>14.070000</v>
      </c>
      <c r="J13" s="20"/>
      <c r="K13" s="20">
        <f ca="1">ROUND(INDIRECT(ADDRESS(ROW()+(0), COLUMN()+(-4), 1))*INDIRECT(ADDRESS(ROW()+(0), COLUMN()+(-2), 1)), 2)</f>
        <v>3.910000</v>
      </c>
    </row>
    <row r="14" spans="1:11" ht="12.00" thickBot="1" customHeight="1">
      <c r="A14" s="17" t="s">
        <v>29</v>
      </c>
      <c r="B14" s="18" t="s">
        <v>30</v>
      </c>
      <c r="C14" s="17" t="s">
        <v>31</v>
      </c>
      <c r="D14" s="17"/>
      <c r="E14" s="17"/>
      <c r="F14" s="17"/>
      <c r="G14" s="19">
        <v>4.000000</v>
      </c>
      <c r="H14" s="19"/>
      <c r="I14" s="20">
        <v>0.100000</v>
      </c>
      <c r="J14" s="20"/>
      <c r="K14" s="20">
        <f ca="1">ROUND(INDIRECT(ADDRESS(ROW()+(0), COLUMN()+(-4), 1))*INDIRECT(ADDRESS(ROW()+(0), COLUMN()+(-2), 1)), 2)</f>
        <v>0.400000</v>
      </c>
    </row>
    <row r="15" spans="1:11" ht="21.60" thickBot="1" customHeight="1">
      <c r="A15" s="17" t="s">
        <v>32</v>
      </c>
      <c r="B15" s="18" t="s">
        <v>33</v>
      </c>
      <c r="C15" s="17" t="s">
        <v>34</v>
      </c>
      <c r="D15" s="17"/>
      <c r="E15" s="17"/>
      <c r="F15" s="17"/>
      <c r="G15" s="19">
        <v>150.000000</v>
      </c>
      <c r="H15" s="19"/>
      <c r="I15" s="20">
        <v>1.270000</v>
      </c>
      <c r="J15" s="20"/>
      <c r="K15" s="20">
        <f ca="1">ROUND(INDIRECT(ADDRESS(ROW()+(0), COLUMN()+(-4), 1))*INDIRECT(ADDRESS(ROW()+(0), COLUMN()+(-2), 1)), 2)</f>
        <v>190.500000</v>
      </c>
    </row>
    <row r="16" spans="1:11" ht="12.00" thickBot="1" customHeight="1">
      <c r="A16" s="17" t="s">
        <v>35</v>
      </c>
      <c r="B16" s="18" t="s">
        <v>36</v>
      </c>
      <c r="C16" s="17" t="s">
        <v>37</v>
      </c>
      <c r="D16" s="17"/>
      <c r="E16" s="17"/>
      <c r="F16" s="17"/>
      <c r="G16" s="19">
        <v>0.010000</v>
      </c>
      <c r="H16" s="19"/>
      <c r="I16" s="20">
        <v>1.490000</v>
      </c>
      <c r="J16" s="20"/>
      <c r="K16" s="20">
        <f ca="1">ROUND(INDIRECT(ADDRESS(ROW()+(0), COLUMN()+(-4), 1))*INDIRECT(ADDRESS(ROW()+(0), COLUMN()+(-2), 1)), 2)</f>
        <v>0.010000</v>
      </c>
    </row>
    <row r="17" spans="1:11" ht="21.60" thickBot="1" customHeight="1">
      <c r="A17" s="17" t="s">
        <v>38</v>
      </c>
      <c r="B17" s="18" t="s">
        <v>39</v>
      </c>
      <c r="C17" s="17" t="s">
        <v>40</v>
      </c>
      <c r="D17" s="17"/>
      <c r="E17" s="17"/>
      <c r="F17" s="17"/>
      <c r="G17" s="19">
        <v>1.050000</v>
      </c>
      <c r="H17" s="19"/>
      <c r="I17" s="20">
        <v>200.700000</v>
      </c>
      <c r="J17" s="20"/>
      <c r="K17" s="20">
        <f ca="1">ROUND(INDIRECT(ADDRESS(ROW()+(0), COLUMN()+(-4), 1))*INDIRECT(ADDRESS(ROW()+(0), COLUMN()+(-2), 1)), 2)</f>
        <v>210.740000</v>
      </c>
    </row>
    <row r="18" spans="1:11" ht="12.00" thickBot="1" customHeight="1">
      <c r="A18" s="17" t="s">
        <v>41</v>
      </c>
      <c r="B18" s="18" t="s">
        <v>42</v>
      </c>
      <c r="C18" s="17" t="s">
        <v>43</v>
      </c>
      <c r="D18" s="17"/>
      <c r="E18" s="17"/>
      <c r="F18" s="17"/>
      <c r="G18" s="19">
        <v>0.150000</v>
      </c>
      <c r="H18" s="19"/>
      <c r="I18" s="20">
        <v>3.310000</v>
      </c>
      <c r="J18" s="20"/>
      <c r="K18" s="20">
        <f ca="1">ROUND(INDIRECT(ADDRESS(ROW()+(0), COLUMN()+(-4), 1))*INDIRECT(ADDRESS(ROW()+(0), COLUMN()+(-2), 1)), 2)</f>
        <v>0.500000</v>
      </c>
    </row>
    <row r="19" spans="1:11" ht="21.60" thickBot="1" customHeight="1">
      <c r="A19" s="17" t="s">
        <v>44</v>
      </c>
      <c r="B19" s="18" t="s">
        <v>45</v>
      </c>
      <c r="C19" s="17" t="s">
        <v>46</v>
      </c>
      <c r="D19" s="17"/>
      <c r="E19" s="17"/>
      <c r="F19" s="17"/>
      <c r="G19" s="19">
        <v>0.040000</v>
      </c>
      <c r="H19" s="19"/>
      <c r="I19" s="20">
        <v>175.140000</v>
      </c>
      <c r="J19" s="20"/>
      <c r="K19" s="20">
        <f ca="1">ROUND(INDIRECT(ADDRESS(ROW()+(0), COLUMN()+(-4), 1))*INDIRECT(ADDRESS(ROW()+(0), COLUMN()+(-2), 1)), 2)</f>
        <v>7.010000</v>
      </c>
    </row>
    <row r="20" spans="1:11" ht="12.00" thickBot="1" customHeight="1">
      <c r="A20" s="17" t="s">
        <v>47</v>
      </c>
      <c r="B20" s="18" t="s">
        <v>48</v>
      </c>
      <c r="C20" s="17" t="s">
        <v>49</v>
      </c>
      <c r="D20" s="17"/>
      <c r="E20" s="17"/>
      <c r="F20" s="17"/>
      <c r="G20" s="19">
        <v>0.087000</v>
      </c>
      <c r="H20" s="19"/>
      <c r="I20" s="20">
        <v>6.960000</v>
      </c>
      <c r="J20" s="20"/>
      <c r="K20" s="20">
        <f ca="1">ROUND(INDIRECT(ADDRESS(ROW()+(0), COLUMN()+(-4), 1))*INDIRECT(ADDRESS(ROW()+(0), COLUMN()+(-2), 1)), 2)</f>
        <v>0.610000</v>
      </c>
    </row>
    <row r="21" spans="1:11" ht="12.00" thickBot="1" customHeight="1">
      <c r="A21" s="17" t="s">
        <v>50</v>
      </c>
      <c r="B21" s="18" t="s">
        <v>51</v>
      </c>
      <c r="C21" s="17" t="s">
        <v>52</v>
      </c>
      <c r="D21" s="17"/>
      <c r="E21" s="17"/>
      <c r="F21" s="17"/>
      <c r="G21" s="19">
        <v>0.404000</v>
      </c>
      <c r="H21" s="19"/>
      <c r="I21" s="20">
        <v>4.890000</v>
      </c>
      <c r="J21" s="20"/>
      <c r="K21" s="20">
        <f ca="1">ROUND(INDIRECT(ADDRESS(ROW()+(0), COLUMN()+(-4), 1))*INDIRECT(ADDRESS(ROW()+(0), COLUMN()+(-2), 1)), 2)</f>
        <v>1.980000</v>
      </c>
    </row>
    <row r="22" spans="1:11" ht="12.00" thickBot="1" customHeight="1">
      <c r="A22" s="17" t="s">
        <v>53</v>
      </c>
      <c r="B22" s="18" t="s">
        <v>54</v>
      </c>
      <c r="C22" s="17" t="s">
        <v>55</v>
      </c>
      <c r="D22" s="17"/>
      <c r="E22" s="17"/>
      <c r="F22" s="17"/>
      <c r="G22" s="19">
        <v>6.880000</v>
      </c>
      <c r="H22" s="19"/>
      <c r="I22" s="20">
        <v>6.960000</v>
      </c>
      <c r="J22" s="20"/>
      <c r="K22" s="20">
        <f ca="1">ROUND(INDIRECT(ADDRESS(ROW()+(0), COLUMN()+(-4), 1))*INDIRECT(ADDRESS(ROW()+(0), COLUMN()+(-2), 1)), 2)</f>
        <v>47.880000</v>
      </c>
    </row>
    <row r="23" spans="1:11" ht="12.00" thickBot="1" customHeight="1">
      <c r="A23" s="17" t="s">
        <v>56</v>
      </c>
      <c r="B23" s="18" t="s">
        <v>57</v>
      </c>
      <c r="C23" s="17" t="s">
        <v>58</v>
      </c>
      <c r="D23" s="17"/>
      <c r="E23" s="17"/>
      <c r="F23" s="17"/>
      <c r="G23" s="19">
        <v>6.880000</v>
      </c>
      <c r="H23" s="19"/>
      <c r="I23" s="20">
        <v>4.890000</v>
      </c>
      <c r="J23" s="20"/>
      <c r="K23" s="20">
        <f ca="1">ROUND(INDIRECT(ADDRESS(ROW()+(0), COLUMN()+(-4), 1))*INDIRECT(ADDRESS(ROW()+(0), COLUMN()+(-2), 1)), 2)</f>
        <v>33.640000</v>
      </c>
    </row>
    <row r="24" spans="1:11" ht="12.00" thickBot="1" customHeight="1">
      <c r="A24" s="17" t="s">
        <v>59</v>
      </c>
      <c r="B24" s="18" t="s">
        <v>60</v>
      </c>
      <c r="C24" s="17" t="s">
        <v>61</v>
      </c>
      <c r="D24" s="17"/>
      <c r="E24" s="17"/>
      <c r="F24" s="17"/>
      <c r="G24" s="19">
        <v>0.953000</v>
      </c>
      <c r="H24" s="19"/>
      <c r="I24" s="20">
        <v>6.960000</v>
      </c>
      <c r="J24" s="20"/>
      <c r="K24" s="20">
        <f ca="1">ROUND(INDIRECT(ADDRESS(ROW()+(0), COLUMN()+(-4), 1))*INDIRECT(ADDRESS(ROW()+(0), COLUMN()+(-2), 1)), 2)</f>
        <v>6.630000</v>
      </c>
    </row>
    <row r="25" spans="1:11" ht="12.00" thickBot="1" customHeight="1">
      <c r="A25" s="17" t="s">
        <v>62</v>
      </c>
      <c r="B25" s="21" t="s">
        <v>63</v>
      </c>
      <c r="C25" s="22" t="s">
        <v>64</v>
      </c>
      <c r="D25" s="22"/>
      <c r="E25" s="22"/>
      <c r="F25" s="22"/>
      <c r="G25" s="23">
        <v>1.126000</v>
      </c>
      <c r="H25" s="23"/>
      <c r="I25" s="24">
        <v>4.890000</v>
      </c>
      <c r="J25" s="24"/>
      <c r="K25" s="24">
        <f ca="1">ROUND(INDIRECT(ADDRESS(ROW()+(0), COLUMN()+(-4), 1))*INDIRECT(ADDRESS(ROW()+(0), COLUMN()+(-2), 1)), 2)</f>
        <v>5.510000</v>
      </c>
    </row>
    <row r="26" spans="1:11" ht="12.00" thickBot="1" customHeight="1">
      <c r="A26" s="17"/>
      <c r="B26" s="12" t="s">
        <v>65</v>
      </c>
      <c r="C26" s="10" t="s">
        <v>66</v>
      </c>
      <c r="D26" s="10"/>
      <c r="E26" s="10"/>
      <c r="F26" s="10"/>
      <c r="G26" s="14">
        <v>2.000000</v>
      </c>
      <c r="H26" s="14"/>
      <c r="I26" s="16">
        <f ca="1">ROUND(SUM(INDIRECT(ADDRESS(ROW()+(-1), COLUMN()+(2), 1)),INDIRECT(ADDRESS(ROW()+(-2), COLUMN()+(2), 1)),INDIRECT(ADDRESS(ROW()+(-3), COLUMN()+(2), 1)),INDIRECT(ADDRESS(ROW()+(-4), COLUMN()+(2), 1)),INDIRECT(ADDRESS(ROW()+(-5), COLUMN()+(2), 1)),INDIRECT(ADDRESS(ROW()+(-6), COLUMN()+(2), 1)),INDIRECT(ADDRESS(ROW()+(-7), COLUMN()+(2), 1)),INDIRECT(ADDRESS(ROW()+(-8), COLUMN()+(2), 1)),INDIRECT(ADDRESS(ROW()+(-9), COLUMN()+(2), 1)),INDIRECT(ADDRESS(ROW()+(-10), COLUMN()+(2), 1)),INDIRECT(ADDRESS(ROW()+(-11), COLUMN()+(2), 1)),INDIRECT(ADDRESS(ROW()+(-12), COLUMN()+(2), 1)),INDIRECT(ADDRESS(ROW()+(-13), COLUMN()+(2), 1)),INDIRECT(ADDRESS(ROW()+(-14), COLUMN()+(2), 1)),INDIRECT(ADDRESS(ROW()+(-15), COLUMN()+(2), 1)),INDIRECT(ADDRESS(ROW()+(-16), COLUMN()+(2), 1)),INDIRECT(ADDRESS(ROW()+(-17), COLUMN()+(2), 1)),INDIRECT(ADDRESS(ROW()+(-18), COLUMN()+(2), 1))), 2)</f>
        <v>517.940000</v>
      </c>
      <c r="J26" s="16"/>
      <c r="K26" s="16">
        <f ca="1">ROUND(INDIRECT(ADDRESS(ROW()+(0), COLUMN()+(-4), 1))*INDIRECT(ADDRESS(ROW()+(0), COLUMN()+(-2), 1))/100, 2)</f>
        <v>10.360000</v>
      </c>
    </row>
    <row r="27" spans="1:11" ht="12.00" thickBot="1" customHeight="1">
      <c r="A27" s="22"/>
      <c r="B27" s="21" t="s">
        <v>67</v>
      </c>
      <c r="C27" s="22" t="s">
        <v>68</v>
      </c>
      <c r="D27" s="22"/>
      <c r="E27" s="22"/>
      <c r="F27" s="22"/>
      <c r="G27" s="23">
        <v>3.000000</v>
      </c>
      <c r="H27" s="23"/>
      <c r="I27" s="24">
        <f ca="1">ROUND(SUM(INDIRECT(ADDRESS(ROW()+(-1), COLUMN()+(2), 1)),INDIRECT(ADDRESS(ROW()+(-2), COLUMN()+(2), 1)),INDIRECT(ADDRESS(ROW()+(-3), COLUMN()+(2), 1)),INDIRECT(ADDRESS(ROW()+(-4), COLUMN()+(2), 1)),INDIRECT(ADDRESS(ROW()+(-5), COLUMN()+(2), 1)),INDIRECT(ADDRESS(ROW()+(-6), COLUMN()+(2), 1)),INDIRECT(ADDRESS(ROW()+(-7), COLUMN()+(2), 1)),INDIRECT(ADDRESS(ROW()+(-8), COLUMN()+(2), 1)),INDIRECT(ADDRESS(ROW()+(-9), COLUMN()+(2), 1)),INDIRECT(ADDRESS(ROW()+(-10), COLUMN()+(2), 1)),INDIRECT(ADDRESS(ROW()+(-11), COLUMN()+(2), 1)),INDIRECT(ADDRESS(ROW()+(-12), COLUMN()+(2), 1)),INDIRECT(ADDRESS(ROW()+(-13), COLUMN()+(2), 1)),INDIRECT(ADDRESS(ROW()+(-14), COLUMN()+(2), 1)),INDIRECT(ADDRESS(ROW()+(-15), COLUMN()+(2), 1)),INDIRECT(ADDRESS(ROW()+(-16), COLUMN()+(2), 1)),INDIRECT(ADDRESS(ROW()+(-17), COLUMN()+(2), 1)),INDIRECT(ADDRESS(ROW()+(-18), COLUMN()+(2), 1)),INDIRECT(ADDRESS(ROW()+(-19), COLUMN()+(2), 1))), 2)</f>
        <v>528.300000</v>
      </c>
      <c r="J27" s="24"/>
      <c r="K27" s="24">
        <f ca="1">ROUND(INDIRECT(ADDRESS(ROW()+(0), COLUMN()+(-4), 1))*INDIRECT(ADDRESS(ROW()+(0), COLUMN()+(-2), 1))/100, 2)</f>
        <v>15.850000</v>
      </c>
    </row>
    <row r="28" spans="1:11" ht="12.00" thickBot="1" customHeight="1">
      <c r="A28" s="6" t="s">
        <v>69</v>
      </c>
      <c r="B28" s="7"/>
      <c r="C28" s="7"/>
      <c r="D28" s="7"/>
      <c r="E28" s="7"/>
      <c r="F28" s="7"/>
      <c r="G28" s="25"/>
      <c r="H28" s="25"/>
      <c r="I28" s="6" t="s">
        <v>70</v>
      </c>
      <c r="J28" s="6"/>
      <c r="K28" s="26">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1)),INDIRECT(ADDRESS(ROW()+(-11), COLUMN()+(0), 1)),INDIRECT(ADDRESS(ROW()+(-12), COLUMN()+(0), 1)),INDIRECT(ADDRESS(ROW()+(-13), COLUMN()+(0), 1)),INDIRECT(ADDRESS(ROW()+(-14), COLUMN()+(0), 1)),INDIRECT(ADDRESS(ROW()+(-15), COLUMN()+(0), 1)),INDIRECT(ADDRESS(ROW()+(-16), COLUMN()+(0), 1)),INDIRECT(ADDRESS(ROW()+(-17), COLUMN()+(0), 1)),INDIRECT(ADDRESS(ROW()+(-18), COLUMN()+(0), 1)),INDIRECT(ADDRESS(ROW()+(-19), COLUMN()+(0), 1)),INDIRECT(ADDRESS(ROW()+(-20), COLUMN()+(0), 1))), 2)</f>
        <v>544.150000</v>
      </c>
    </row>
  </sheetData>
  <mergeCells count="72">
    <mergeCell ref="A1:K1"/>
    <mergeCell ref="A3:C3"/>
    <mergeCell ref="F3:G3"/>
    <mergeCell ref="H3:I3"/>
    <mergeCell ref="J3:K3"/>
    <mergeCell ref="A4:K4"/>
    <mergeCell ref="C7:F7"/>
    <mergeCell ref="G7:H7"/>
    <mergeCell ref="I7:J7"/>
    <mergeCell ref="C8:F8"/>
    <mergeCell ref="G8:H8"/>
    <mergeCell ref="I8:J8"/>
    <mergeCell ref="C9:F9"/>
    <mergeCell ref="G9:H9"/>
    <mergeCell ref="I9:J9"/>
    <mergeCell ref="C10:F10"/>
    <mergeCell ref="G10:H10"/>
    <mergeCell ref="I10:J10"/>
    <mergeCell ref="C11:F11"/>
    <mergeCell ref="G11:H11"/>
    <mergeCell ref="I11:J11"/>
    <mergeCell ref="C12:F12"/>
    <mergeCell ref="G12:H12"/>
    <mergeCell ref="I12:J12"/>
    <mergeCell ref="C13:F13"/>
    <mergeCell ref="G13:H13"/>
    <mergeCell ref="I13:J13"/>
    <mergeCell ref="C14:F14"/>
    <mergeCell ref="G14:H14"/>
    <mergeCell ref="I14:J14"/>
    <mergeCell ref="C15:F15"/>
    <mergeCell ref="G15:H15"/>
    <mergeCell ref="I15:J15"/>
    <mergeCell ref="C16:F16"/>
    <mergeCell ref="G16:H16"/>
    <mergeCell ref="I16:J16"/>
    <mergeCell ref="C17:F17"/>
    <mergeCell ref="G17:H17"/>
    <mergeCell ref="I17:J17"/>
    <mergeCell ref="C18:F18"/>
    <mergeCell ref="G18:H18"/>
    <mergeCell ref="I18:J18"/>
    <mergeCell ref="C19:F19"/>
    <mergeCell ref="G19:H19"/>
    <mergeCell ref="I19:J19"/>
    <mergeCell ref="C20:F20"/>
    <mergeCell ref="G20:H20"/>
    <mergeCell ref="I20:J20"/>
    <mergeCell ref="C21:F21"/>
    <mergeCell ref="G21:H21"/>
    <mergeCell ref="I21:J21"/>
    <mergeCell ref="C22:F22"/>
    <mergeCell ref="G22:H22"/>
    <mergeCell ref="I22:J22"/>
    <mergeCell ref="C23:F23"/>
    <mergeCell ref="G23:H23"/>
    <mergeCell ref="I23:J23"/>
    <mergeCell ref="C24:F24"/>
    <mergeCell ref="G24:H24"/>
    <mergeCell ref="I24:J24"/>
    <mergeCell ref="C25:F25"/>
    <mergeCell ref="G25:H25"/>
    <mergeCell ref="I25:J25"/>
    <mergeCell ref="C26:F26"/>
    <mergeCell ref="G26:H26"/>
    <mergeCell ref="I26:J26"/>
    <mergeCell ref="C27:F27"/>
    <mergeCell ref="G27:H27"/>
    <mergeCell ref="I27:J27"/>
    <mergeCell ref="A28:F28"/>
    <mergeCell ref="G28:H28"/>
    <mergeCell ref="I28:J28"/>
  </mergeCells>
  <pageMargins left="0.620079" right="0.472441" top="0.472441" bottom="0.472441" header="0.0" footer="0.0"/>
  <pageSetup paperSize="9" orientation="portrait"/>
  <rowBreaks count="0" manualBreakCount="0">
    </rowBreaks>
</worksheet>
</file>