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<sst xmlns="http://schemas.openxmlformats.org/spreadsheetml/2006/main" count="37" uniqueCount="37">
  <si>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</si>
  <si>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AUR030</t>
  </si>
  <si>
    <t xml:space="preserve">m³</t>
  </si>
  <si>
    <t xml:space="preserve">Relleno localizado con material de drenaje.</t>
  </si>
  <si>
    <r>
      <rPr>
        <sz val="8.25"/>
        <color rgb="FF000000"/>
        <rFont val="Arial"/>
        <family val="2"/>
      </rPr>
      <t xml:space="preserve">Relleno localizado con grava filtrante clasificada, en trasdós de muro, para drenaje de las aguas procedentes de lluvia, con el fin de evitar encharcamientos y el sobreempuje hidrostático contra las estructuras de contención, y compactación en tongadas sucesivas de 20 cm de espesor máximo con bandeja vibrante de guiado manual. El precio no incluye la red de drenaje.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</si>
  <si>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</si>
  <si>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</si>
  <si>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</si>
  <si>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</si>
  <si>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</si>
  <si>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</si>
  <si>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</si>
  <si>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mt01ard030a</t>
  </si>
  <si>
    <t xml:space="preserve">t</t>
  </si>
  <si>
    <t xml:space="preserve">Grava filtrante clasificada.</t>
  </si>
  <si>
    <t xml:space="preserve">mt08aaa010a</t>
  </si>
  <si>
    <t xml:space="preserve">m³</t>
  </si>
  <si>
    <t xml:space="preserve">Agua.</t>
  </si>
  <si>
    <t xml:space="preserve">Subtotal materiales:</t>
  </si>
  <si>
    <t xml:space="preserve">Equipo y maquinaria</t>
  </si>
  <si>
    <t xml:space="preserve">mq01pan070b</t>
  </si>
  <si>
    <t xml:space="preserve">h</t>
  </si>
  <si>
    <t xml:space="preserve">Mini pala cargadora sobre neumáticos, de 52 kW/1 m³ kW.</t>
  </si>
  <si>
    <t xml:space="preserve">mq02rod010d</t>
  </si>
  <si>
    <t xml:space="preserve">h</t>
  </si>
  <si>
    <t xml:space="preserve">Bandeja vibrante de guiado manual, de 300 kg, anchura de trabajo 70 cm, reversible.</t>
  </si>
  <si>
    <t xml:space="preserve">Subtotal equipo y maquinaria:</t>
  </si>
  <si>
    <t xml:space="preserve">Mano de obra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</si>
  <si>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</si>
  <si>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</si>
  <si>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</si>
  <si>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</si>
  <si>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</si>
  <si>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</si>
  <si>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</si>
  <si>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$ 1,98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</si>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</sst>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76" customWidth="1"/>
    <col min="3" max="3" width="1.53" customWidth="1"/>
    <col min="4" max="4" width="6.12" customWidth="1"/>
    <col min="5" max="5" width="70.04" customWidth="1"/>
    <col min="6" max="6" width="14.79" customWidth="1"/>
    <col min="7" max="7" width="14.1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1.5</v>
      </c>
      <c r="G10" s="12">
        <v>27.85</v>
      </c>
      <c r="H10" s="12">
        <f ca="1">ROUND(INDIRECT(ADDRESS(ROW()+(0), COLUMN()+(-2), 1))*INDIRECT(ADDRESS(ROW()+(0), COLUMN()+(-1), 1)), 2)</f>
        <v>41.78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0.008</v>
      </c>
      <c r="G11" s="14">
        <v>1.83</v>
      </c>
      <c r="H11" s="14">
        <f ca="1">ROUND(INDIRECT(ADDRESS(ROW()+(0), COLUMN()+(-2), 1))*INDIRECT(ADDRESS(ROW()+(0), COLUMN()+(-1), 1)), 2)</f>
        <v>0.01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41.79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0.025</v>
      </c>
      <c r="G14" s="12">
        <v>39.99</v>
      </c>
      <c r="H14" s="12">
        <f ca="1">ROUND(INDIRECT(ADDRESS(ROW()+(0), COLUMN()+(-2), 1))*INDIRECT(ADDRESS(ROW()+(0), COLUMN()+(-1), 1)), 2)</f>
        <v>1</v>
      </c>
    </row>
    <row r="15" spans="1:8" ht="24.0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0.38</v>
      </c>
      <c r="G15" s="14">
        <v>7.78</v>
      </c>
      <c r="H15" s="14">
        <f ca="1">ROUND(INDIRECT(ADDRESS(ROW()+(0), COLUMN()+(-2), 1))*INDIRECT(ADDRESS(ROW()+(0), COLUMN()+(-1), 1)), 2)</f>
        <v>2.96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3.96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3">
        <v>0.426</v>
      </c>
      <c r="G18" s="14">
        <v>6.38</v>
      </c>
      <c r="H18" s="14">
        <f ca="1">ROUND(INDIRECT(ADDRESS(ROW()+(0), COLUMN()+(-2), 1))*INDIRECT(ADDRESS(ROW()+(0), COLUMN()+(-1), 1)), 2)</f>
        <v>2.72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1))), 2)</f>
        <v>2.72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20" t="s">
        <v>33</v>
      </c>
      <c r="D21" s="20"/>
      <c r="E21" s="19" t="s">
        <v>34</v>
      </c>
      <c r="F21" s="13">
        <v>2</v>
      </c>
      <c r="G21" s="14">
        <f ca="1">ROUND(SUM(INDIRECT(ADDRESS(ROW()+(-2), COLUMN()+(1), 1)),INDIRECT(ADDRESS(ROW()+(-5), COLUMN()+(1), 1)),INDIRECT(ADDRESS(ROW()+(-9), COLUMN()+(1), 1))), 2)</f>
        <v>48.47</v>
      </c>
      <c r="H21" s="14">
        <f ca="1">ROUND(INDIRECT(ADDRESS(ROW()+(0), COLUMN()+(-2), 1))*INDIRECT(ADDRESS(ROW()+(0), COLUMN()+(-1), 1))/100, 2)</f>
        <v>0.97</v>
      </c>
    </row>
    <row r="22" spans="1:8" ht="13.50" thickBot="1" customHeight="1">
      <c r="A22" s="21" t="s">
        <v>35</v>
      </c>
      <c r="B22" s="21"/>
      <c r="C22" s="22"/>
      <c r="D22" s="22"/>
      <c r="E22" s="23"/>
      <c r="F22" s="24" t="s">
        <v>36</v>
      </c>
      <c r="G22" s="25"/>
      <c r="H22" s="26">
        <f ca="1">ROUND(SUM(INDIRECT(ADDRESS(ROW()+(-1), COLUMN()+(0), 1)),INDIRECT(ADDRESS(ROW()+(-3), COLUMN()+(0), 1)),INDIRECT(ADDRESS(ROW()+(-6), COLUMN()+(0), 1)),INDIRECT(ADDRESS(ROW()+(-10), COLUMN()+(0), 1))), 2)</f>
        <v>49.44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