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<sst xmlns="http://schemas.openxmlformats.org/spreadsheetml/2006/main" count="38" uniqueCount="38">
  <si>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</si>
  <si>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ASA011</t>
  </si>
  <si>
    <t xml:space="preserve">Ud</t>
  </si>
  <si>
    <t xml:space="preserve">Caja de revisión de hormigón simple en sitio.</t>
  </si>
  <si>
    <r>
      <rPr>
        <sz val="8.25"/>
        <color rgb="FF000000"/>
        <rFont val="Arial"/>
        <family val="2"/>
      </rPr>
      <t xml:space="preserve">Caja de revisión de paso enterrada, de hormigón simple en sitio f'c=310 kg/cm² (31 MPa), clase de exposición F0 S2 P1 C0, tamaño máximo del agregado 19 mm, consistencia blanda, de dimensiones interiores 40x40x50 cm, sobre solera de hormigón simple de 15 cm de espesor, formación de pendiente mínima del 2%, con el mismo tipo de hormigón, cerrada superiormente con marco y tapa de fundición carga de rotura 125 kN. Incluso molde reutilizable de lámina metálica amortizable en 20 usos y colector de conexión de PVC, de tres entradas y una salida, con tapa de registro, para encuentros. El precio no incluye la excavación ni el relleno del trasdós.</t>
    </r>
    <r>
      <rPr>
        <sz val="8.25"/>
        <color rgb="FF000000"/>
        <rFont val="Arial"/>
        <family val="2"/>
      </rPr>
      <t xml:space="preserve">
</t>
    </r>
  </si>
  <si>
    <t xml:space="preserve">Rubro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</si>
  <si>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</si>
  <si>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</si>
  <si>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</si>
  <si>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</si>
  <si>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</si>
  <si>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</si>
  <si>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mt10hmf050cpe</t>
  </si>
  <si>
    <t xml:space="preserve">m³</t>
  </si>
  <si>
    <t xml:space="preserve">Hormigón simple f'c=310 kg/cm² (31 MPa), clase de exposición F0 S2 P1 C0, tamaño máximo del agregado 19 mm, consistencia blanda, premezclado en planta, según NEC-11 y ACI 318.</t>
  </si>
  <si>
    <t xml:space="preserve">mt11var130</t>
  </si>
  <si>
    <t xml:space="preserve">Ud</t>
  </si>
  <si>
    <t xml:space="preserve">Colector de conexión de PVC, con tres entradas y una salida, con tapa de registro.</t>
  </si>
  <si>
    <t xml:space="preserve">mt08epr030a</t>
  </si>
  <si>
    <t xml:space="preserve">Ud</t>
  </si>
  <si>
    <t xml:space="preserve">Molde reutilizable para formación de cajas de revisión de sección cuadrada de 40x40x50 cm, de lámina metálica, incluso accesorios de montaje.</t>
  </si>
  <si>
    <t xml:space="preserve">mt11tfa010a</t>
  </si>
  <si>
    <t xml:space="preserve">Ud</t>
  </si>
  <si>
    <t xml:space="preserve">Marco y tapa de fundición, 40x40 cm, para caja de revisión registrable, carga de rotura 125 kN.</t>
  </si>
  <si>
    <t xml:space="preserve">Subtotal materiales:</t>
  </si>
  <si>
    <t xml:space="preserve">Mano de obra</t>
  </si>
  <si>
    <t xml:space="preserve">mo020</t>
  </si>
  <si>
    <t xml:space="preserve">h</t>
  </si>
  <si>
    <t xml:space="preserve">Albañil.</t>
  </si>
  <si>
    <t xml:space="preserve">mo113</t>
  </si>
  <si>
    <t xml:space="preserve">h</t>
  </si>
  <si>
    <t xml:space="preserve">Peón de albañil.</t>
  </si>
  <si>
    <t xml:space="preserve">Subtotal mano de obra:</t>
  </si>
  <si>
    <t xml:space="preserve">Herramienta menor</t>
  </si>
  <si>
    <t xml:space="preserve">%</t>
  </si>
  <si>
    <t xml:space="preserve">Herramienta menor</t>
  </si>
  <si>
    <t xml:space="preserve">Coste de mantenimiento decenal: $ 5,51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</si>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</sst>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12" customWidth="1"/>
    <col min="3" max="3" width="7.65" customWidth="1"/>
    <col min="4" max="4" width="73.44" customWidth="1"/>
    <col min="5" max="5" width="11.90" customWidth="1"/>
    <col min="6" max="6" width="12.07" customWidth="1"/>
    <col min="7" max="7" width="9.0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34.50" thickBot="1" customHeight="1">
      <c r="A10" s="1" t="s">
        <v>12</v>
      </c>
      <c r="B10" s="1"/>
      <c r="C10" s="10" t="s">
        <v>13</v>
      </c>
      <c r="D10" s="1" t="s">
        <v>14</v>
      </c>
      <c r="E10" s="11">
        <v>0.218</v>
      </c>
      <c r="F10" s="12">
        <v>108.53</v>
      </c>
      <c r="G10" s="12">
        <f ca="1">ROUND(INDIRECT(ADDRESS(ROW()+(0), COLUMN()+(-2), 1))*INDIRECT(ADDRESS(ROW()+(0), COLUMN()+(-1), 1)), 2)</f>
        <v>23.66</v>
      </c>
    </row>
    <row r="11" spans="1:7" ht="13.50" thickBot="1" customHeight="1">
      <c r="A11" s="1" t="s">
        <v>15</v>
      </c>
      <c r="B11" s="1"/>
      <c r="C11" s="10" t="s">
        <v>16</v>
      </c>
      <c r="D11" s="1" t="s">
        <v>17</v>
      </c>
      <c r="E11" s="11">
        <v>1</v>
      </c>
      <c r="F11" s="12">
        <v>53.79</v>
      </c>
      <c r="G11" s="12">
        <f ca="1">ROUND(INDIRECT(ADDRESS(ROW()+(0), COLUMN()+(-2), 1))*INDIRECT(ADDRESS(ROW()+(0), COLUMN()+(-1), 1)), 2)</f>
        <v>53.79</v>
      </c>
    </row>
    <row r="12" spans="1:7" ht="24.00" thickBot="1" customHeight="1">
      <c r="A12" s="1" t="s">
        <v>18</v>
      </c>
      <c r="B12" s="1"/>
      <c r="C12" s="10" t="s">
        <v>19</v>
      </c>
      <c r="D12" s="1" t="s">
        <v>20</v>
      </c>
      <c r="E12" s="11">
        <v>0.05</v>
      </c>
      <c r="F12" s="12">
        <v>223.69</v>
      </c>
      <c r="G12" s="12">
        <f ca="1">ROUND(INDIRECT(ADDRESS(ROW()+(0), COLUMN()+(-2), 1))*INDIRECT(ADDRESS(ROW()+(0), COLUMN()+(-1), 1)), 2)</f>
        <v>11.18</v>
      </c>
    </row>
    <row r="13" spans="1:7" ht="24.00" thickBot="1" customHeight="1">
      <c r="A13" s="1" t="s">
        <v>21</v>
      </c>
      <c r="B13" s="1"/>
      <c r="C13" s="10" t="s">
        <v>22</v>
      </c>
      <c r="D13" s="1" t="s">
        <v>23</v>
      </c>
      <c r="E13" s="13">
        <v>1</v>
      </c>
      <c r="F13" s="14">
        <v>30.12</v>
      </c>
      <c r="G13" s="14">
        <f ca="1">ROUND(INDIRECT(ADDRESS(ROW()+(0), COLUMN()+(-2), 1))*INDIRECT(ADDRESS(ROW()+(0), COLUMN()+(-1), 1)), 2)</f>
        <v>30.12</v>
      </c>
    </row>
    <row r="14" spans="1:7" ht="13.50" thickBot="1" customHeight="1">
      <c r="A14" s="15"/>
      <c r="B14" s="15"/>
      <c r="C14" s="15"/>
      <c r="D14" s="15"/>
      <c r="E14" s="9" t="s">
        <v>24</v>
      </c>
      <c r="F14" s="9"/>
      <c r="G14" s="17">
        <f ca="1">ROUND(SUM(INDIRECT(ADDRESS(ROW()+(-1), COLUMN()+(0), 1)),INDIRECT(ADDRESS(ROW()+(-2), COLUMN()+(0), 1)),INDIRECT(ADDRESS(ROW()+(-3), COLUMN()+(0), 1)),INDIRECT(ADDRESS(ROW()+(-4), COLUMN()+(0), 1))), 2)</f>
        <v>118.75</v>
      </c>
    </row>
    <row r="15" spans="1:7" ht="13.50" thickBot="1" customHeight="1">
      <c r="A15" s="15">
        <v>2</v>
      </c>
      <c r="B15" s="15"/>
      <c r="C15" s="15"/>
      <c r="D15" s="18" t="s">
        <v>25</v>
      </c>
      <c r="E15" s="18"/>
      <c r="F15" s="15"/>
      <c r="G15" s="15"/>
    </row>
    <row r="16" spans="1:7" ht="13.50" thickBot="1" customHeight="1">
      <c r="A16" s="1" t="s">
        <v>26</v>
      </c>
      <c r="B16" s="1"/>
      <c r="C16" s="10" t="s">
        <v>27</v>
      </c>
      <c r="D16" s="1" t="s">
        <v>28</v>
      </c>
      <c r="E16" s="11">
        <v>1.009</v>
      </c>
      <c r="F16" s="12">
        <v>11.11</v>
      </c>
      <c r="G16" s="12">
        <f ca="1">ROUND(INDIRECT(ADDRESS(ROW()+(0), COLUMN()+(-2), 1))*INDIRECT(ADDRESS(ROW()+(0), COLUMN()+(-1), 1)), 2)</f>
        <v>11.21</v>
      </c>
    </row>
    <row r="17" spans="1:7" ht="13.50" thickBot="1" customHeight="1">
      <c r="A17" s="1" t="s">
        <v>29</v>
      </c>
      <c r="B17" s="1"/>
      <c r="C17" s="10" t="s">
        <v>30</v>
      </c>
      <c r="D17" s="1" t="s">
        <v>31</v>
      </c>
      <c r="E17" s="13">
        <v>0.729</v>
      </c>
      <c r="F17" s="14">
        <v>6.85</v>
      </c>
      <c r="G17" s="14">
        <f ca="1">ROUND(INDIRECT(ADDRESS(ROW()+(0), COLUMN()+(-2), 1))*INDIRECT(ADDRESS(ROW()+(0), COLUMN()+(-1), 1)), 2)</f>
        <v>4.99</v>
      </c>
    </row>
    <row r="18" spans="1:7" ht="13.50" thickBot="1" customHeight="1">
      <c r="A18" s="15"/>
      <c r="B18" s="15"/>
      <c r="C18" s="15"/>
      <c r="D18" s="15"/>
      <c r="E18" s="9" t="s">
        <v>32</v>
      </c>
      <c r="F18" s="9"/>
      <c r="G18" s="17">
        <f ca="1">ROUND(SUM(INDIRECT(ADDRESS(ROW()+(-1), COLUMN()+(0), 1)),INDIRECT(ADDRESS(ROW()+(-2), COLUMN()+(0), 1))), 2)</f>
        <v>16.2</v>
      </c>
    </row>
    <row r="19" spans="1:7" ht="13.50" thickBot="1" customHeight="1">
      <c r="A19" s="15">
        <v>3</v>
      </c>
      <c r="B19" s="15"/>
      <c r="C19" s="15"/>
      <c r="D19" s="18" t="s">
        <v>33</v>
      </c>
      <c r="E19" s="18"/>
      <c r="F19" s="15"/>
      <c r="G19" s="15"/>
    </row>
    <row r="20" spans="1:7" ht="13.50" thickBot="1" customHeight="1">
      <c r="A20" s="19"/>
      <c r="B20" s="19"/>
      <c r="C20" s="20" t="s">
        <v>34</v>
      </c>
      <c r="D20" s="19" t="s">
        <v>35</v>
      </c>
      <c r="E20" s="13">
        <v>2</v>
      </c>
      <c r="F20" s="14">
        <f ca="1">ROUND(SUM(INDIRECT(ADDRESS(ROW()+(-2), COLUMN()+(1), 1)),INDIRECT(ADDRESS(ROW()+(-6), COLUMN()+(1), 1))), 2)</f>
        <v>134.95</v>
      </c>
      <c r="G20" s="14">
        <f ca="1">ROUND(INDIRECT(ADDRESS(ROW()+(0), COLUMN()+(-2), 1))*INDIRECT(ADDRESS(ROW()+(0), COLUMN()+(-1), 1))/100, 2)</f>
        <v>2.7</v>
      </c>
    </row>
    <row r="21" spans="1:7" ht="13.50" thickBot="1" customHeight="1">
      <c r="A21" s="21" t="s">
        <v>36</v>
      </c>
      <c r="B21" s="21"/>
      <c r="C21" s="22"/>
      <c r="D21" s="23"/>
      <c r="E21" s="24" t="s">
        <v>37</v>
      </c>
      <c r="F21" s="25"/>
      <c r="G21" s="26">
        <f ca="1">ROUND(SUM(INDIRECT(ADDRESS(ROW()+(-1), COLUMN()+(0), 1)),INDIRECT(ADDRESS(ROW()+(-3), COLUMN()+(0), 1)),INDIRECT(ADDRESS(ROW()+(-7), COLUMN()+(0), 1))), 2)</f>
        <v>137.65</v>
      </c>
    </row>
  </sheetData>
  <mergeCells count="23">
    <mergeCell ref="A1:G1"/>
    <mergeCell ref="C3:G3"/>
    <mergeCell ref="A5:G5"/>
    <mergeCell ref="A8:B8"/>
    <mergeCell ref="A9:B9"/>
    <mergeCell ref="D9:E9"/>
    <mergeCell ref="A10:B10"/>
    <mergeCell ref="A11:B11"/>
    <mergeCell ref="A12:B12"/>
    <mergeCell ref="A13:B13"/>
    <mergeCell ref="A14:B14"/>
    <mergeCell ref="E14:F14"/>
    <mergeCell ref="A15:B15"/>
    <mergeCell ref="D15:E15"/>
    <mergeCell ref="A16:B16"/>
    <mergeCell ref="A17:B17"/>
    <mergeCell ref="A18:B18"/>
    <mergeCell ref="E18:F18"/>
    <mergeCell ref="A19:B19"/>
    <mergeCell ref="D19:E19"/>
    <mergeCell ref="A20:B20"/>
    <mergeCell ref="A21:D21"/>
    <mergeCell ref="E21:F21"/>
  </mergeCells>
  <pageMargins left="0.147638" right="0.147638" top="0.206693" bottom="0.206693" header="0.0" footer="0.0"/>
  <pageSetup paperSize="9" orientation="portrait"/>
  <rowBreaks count="0" manualBreakCount="0">
    </rowBreaks>
</worksheet>
</file>