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<sst xmlns="http://schemas.openxmlformats.org/spreadsheetml/2006/main" count="38" uniqueCount="38">
  <si>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</si>
  <si>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ASA011</t>
  </si>
  <si>
    <t xml:space="preserve">Ud</t>
  </si>
  <si>
    <t xml:space="preserve">Caja de revisión de hormigón simple en sitio.</t>
  </si>
  <si>
    <r>
      <rPr>
        <sz val="8.25"/>
        <color rgb="FF000000"/>
        <rFont val="Arial"/>
        <family val="2"/>
      </rPr>
      <t xml:space="preserve">Caja de revisión a pie de bajante enterrada, de hormigón simple en sitio f'c=310 kg/cm² (31 MPa), clase de exposición F0 S2 P1 C0, tamaño máximo del agregado 19 mm, consistencia blanda, de dimensiones interiores 50x50x50 cm, sobre solera de hormigón simple de 15 cm de espesor, formación de pendiente mínima del 2%, con el mismo tipo de hormigón, con codo de PVC de 45° colocado en dado de hormigón, para evitar el golpe de bajada en la pendiente de la solera, cerrada superiormente con tapa prefabricada de hormigón armado con cierre hermético al paso de los olores mefíticos. Incluso molde reutilizable de lámina metálica amortizable en 20 usos. El precio no incluye la excavación ni el relleno del trasdós.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</si>
  <si>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</si>
  <si>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</si>
  <si>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</si>
  <si>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</si>
  <si>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</si>
  <si>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</si>
  <si>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</si>
  <si>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mt10hmf050cpe</t>
  </si>
  <si>
    <t xml:space="preserve">m³</t>
  </si>
  <si>
    <t xml:space="preserve">Hormigón simple f'c=310 kg/cm² (31 MPa), clase de exposición F0 S2 P1 C0, tamaño máximo del agregado 19 mm, consistencia blanda, premezclado en planta, según NEC-11 y ACI 318.</t>
  </si>
  <si>
    <t xml:space="preserve">mt11ppl030a</t>
  </si>
  <si>
    <t xml:space="preserve">Ud</t>
  </si>
  <si>
    <t xml:space="preserve">Codo 87°30' de PVC liso, D=125 mm.</t>
  </si>
  <si>
    <t xml:space="preserve">mt08epr030b</t>
  </si>
  <si>
    <t xml:space="preserve">Ud</t>
  </si>
  <si>
    <t xml:space="preserve">Molde reutilizable para formación de cajas de revisión de sección cuadrada de 50x50x50 cm, de lámina metálica, incluso accesorios de montaje.</t>
  </si>
  <si>
    <t xml:space="preserve">mt11arf010a</t>
  </si>
  <si>
    <t xml:space="preserve">Ud</t>
  </si>
  <si>
    <t xml:space="preserve">Tapa de hormigón armado prefabricada, 50x50x5 cm.</t>
  </si>
  <si>
    <t xml:space="preserve">Subtotal materiales:</t>
  </si>
  <si>
    <t xml:space="preserve">Mano de obra</t>
  </si>
  <si>
    <t xml:space="preserve">mo020</t>
  </si>
  <si>
    <t xml:space="preserve">h</t>
  </si>
  <si>
    <t xml:space="preserve">Albañil.</t>
  </si>
  <si>
    <t xml:space="preserve">mo113</t>
  </si>
  <si>
    <t xml:space="preserve">h</t>
  </si>
  <si>
    <t xml:space="preserve">Peón de albañil.</t>
  </si>
  <si>
    <t xml:space="preserve">Subtotal mano de obra:</t>
  </si>
  <si>
    <t xml:space="preserve">Herramienta menor</t>
  </si>
  <si>
    <t xml:space="preserve">%</t>
  </si>
  <si>
    <t xml:space="preserve">Herramienta menor</t>
  </si>
  <si>
    <t xml:space="preserve">Coste de mantenimiento decenal: $ 3,65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</si>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</sst>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12" customWidth="1"/>
    <col min="3" max="3" width="7.65" customWidth="1"/>
    <col min="4" max="4" width="73.44" customWidth="1"/>
    <col min="5" max="5" width="11.90" customWidth="1"/>
    <col min="6" max="6" width="12.07"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v>
      </c>
      <c r="F10" s="12">
        <v>108.53</v>
      </c>
      <c r="G10" s="12">
        <f ca="1">ROUND(INDIRECT(ADDRESS(ROW()+(0), COLUMN()+(-2), 1))*INDIRECT(ADDRESS(ROW()+(0), COLUMN()+(-1), 1)), 2)</f>
        <v>29.3</v>
      </c>
    </row>
    <row r="11" spans="1:7" ht="13.50" thickBot="1" customHeight="1">
      <c r="A11" s="1" t="s">
        <v>15</v>
      </c>
      <c r="B11" s="1"/>
      <c r="C11" s="10" t="s">
        <v>16</v>
      </c>
      <c r="D11" s="1" t="s">
        <v>17</v>
      </c>
      <c r="E11" s="11">
        <v>1</v>
      </c>
      <c r="F11" s="12">
        <v>12.48</v>
      </c>
      <c r="G11" s="12">
        <f ca="1">ROUND(INDIRECT(ADDRESS(ROW()+(0), COLUMN()+(-2), 1))*INDIRECT(ADDRESS(ROW()+(0), COLUMN()+(-1), 1)), 2)</f>
        <v>12.48</v>
      </c>
    </row>
    <row r="12" spans="1:7" ht="24.00" thickBot="1" customHeight="1">
      <c r="A12" s="1" t="s">
        <v>18</v>
      </c>
      <c r="B12" s="1"/>
      <c r="C12" s="10" t="s">
        <v>19</v>
      </c>
      <c r="D12" s="1" t="s">
        <v>20</v>
      </c>
      <c r="E12" s="11">
        <v>0.05</v>
      </c>
      <c r="F12" s="12">
        <v>279.61</v>
      </c>
      <c r="G12" s="12">
        <f ca="1">ROUND(INDIRECT(ADDRESS(ROW()+(0), COLUMN()+(-2), 1))*INDIRECT(ADDRESS(ROW()+(0), COLUMN()+(-1), 1)), 2)</f>
        <v>13.98</v>
      </c>
    </row>
    <row r="13" spans="1:7" ht="13.50" thickBot="1" customHeight="1">
      <c r="A13" s="1" t="s">
        <v>21</v>
      </c>
      <c r="B13" s="1"/>
      <c r="C13" s="10" t="s">
        <v>22</v>
      </c>
      <c r="D13" s="1" t="s">
        <v>23</v>
      </c>
      <c r="E13" s="13">
        <v>1</v>
      </c>
      <c r="F13" s="14">
        <v>14.34</v>
      </c>
      <c r="G13" s="14">
        <f ca="1">ROUND(INDIRECT(ADDRESS(ROW()+(0), COLUMN()+(-2), 1))*INDIRECT(ADDRESS(ROW()+(0), COLUMN()+(-1), 1)), 2)</f>
        <v>14.34</v>
      </c>
    </row>
    <row r="14" spans="1:7" ht="13.50" thickBot="1" customHeight="1">
      <c r="A14" s="15"/>
      <c r="B14" s="15"/>
      <c r="C14" s="15"/>
      <c r="D14" s="15"/>
      <c r="E14" s="9" t="s">
        <v>24</v>
      </c>
      <c r="F14" s="9"/>
      <c r="G14" s="17">
        <f ca="1">ROUND(SUM(INDIRECT(ADDRESS(ROW()+(-1), COLUMN()+(0), 1)),INDIRECT(ADDRESS(ROW()+(-2), COLUMN()+(0), 1)),INDIRECT(ADDRESS(ROW()+(-3), COLUMN()+(0), 1)),INDIRECT(ADDRESS(ROW()+(-4), COLUMN()+(0), 1))), 2)</f>
        <v>70.1</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1.201</v>
      </c>
      <c r="F16" s="12">
        <v>11.11</v>
      </c>
      <c r="G16" s="12">
        <f ca="1">ROUND(INDIRECT(ADDRESS(ROW()+(0), COLUMN()+(-2), 1))*INDIRECT(ADDRESS(ROW()+(0), COLUMN()+(-1), 1)), 2)</f>
        <v>13.34</v>
      </c>
    </row>
    <row r="17" spans="1:7" ht="13.50" thickBot="1" customHeight="1">
      <c r="A17" s="1" t="s">
        <v>29</v>
      </c>
      <c r="B17" s="1"/>
      <c r="C17" s="10" t="s">
        <v>30</v>
      </c>
      <c r="D17" s="1" t="s">
        <v>31</v>
      </c>
      <c r="E17" s="13">
        <v>0.863</v>
      </c>
      <c r="F17" s="14">
        <v>6.85</v>
      </c>
      <c r="G17" s="14">
        <f ca="1">ROUND(INDIRECT(ADDRESS(ROW()+(0), COLUMN()+(-2), 1))*INDIRECT(ADDRESS(ROW()+(0), COLUMN()+(-1), 1)), 2)</f>
        <v>5.91</v>
      </c>
    </row>
    <row r="18" spans="1:7" ht="13.50" thickBot="1" customHeight="1">
      <c r="A18" s="15"/>
      <c r="B18" s="15"/>
      <c r="C18" s="15"/>
      <c r="D18" s="15"/>
      <c r="E18" s="9" t="s">
        <v>32</v>
      </c>
      <c r="F18" s="9"/>
      <c r="G18" s="17">
        <f ca="1">ROUND(SUM(INDIRECT(ADDRESS(ROW()+(-1), COLUMN()+(0), 1)),INDIRECT(ADDRESS(ROW()+(-2), COLUMN()+(0), 1))), 2)</f>
        <v>19.25</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89.35</v>
      </c>
      <c r="G20" s="14">
        <f ca="1">ROUND(INDIRECT(ADDRESS(ROW()+(0), COLUMN()+(-2), 1))*INDIRECT(ADDRESS(ROW()+(0), COLUMN()+(-1), 1))/100, 2)</f>
        <v>1.79</v>
      </c>
    </row>
    <row r="21" spans="1:7" ht="13.50" thickBot="1" customHeight="1">
      <c r="A21" s="21" t="s">
        <v>36</v>
      </c>
      <c r="B21" s="21"/>
      <c r="C21" s="22"/>
      <c r="D21" s="23"/>
      <c r="E21" s="24" t="s">
        <v>37</v>
      </c>
      <c r="F21" s="25"/>
      <c r="G21" s="26">
        <f ca="1">ROUND(SUM(INDIRECT(ADDRESS(ROW()+(-1), COLUMN()+(0), 1)),INDIRECT(ADDRESS(ROW()+(-3), COLUMN()+(0), 1)),INDIRECT(ADDRESS(ROW()+(-7), COLUMN()+(0), 1))), 2)</f>
        <v>91.14</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