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<sst xmlns="http://schemas.openxmlformats.org/spreadsheetml/2006/main" count="41" uniqueCount="41">
  <si>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</si>
  <si>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IBL625</t>
  </si>
  <si>
    <t xml:space="preserve">Ud</t>
  </si>
  <si>
    <t xml:space="preserve">Unidad interior de aire acondicionado, de cassette.</t>
  </si>
  <si>
    <r>
      <rPr>
        <sz val="8.25"/>
        <color rgb="FF000000"/>
        <rFont val="Arial"/>
        <family val="2"/>
      </rPr>
      <t xml:space="preserve">Unidad interior de aire acondicionado de cassette, de 4 vías, sistema aire-aire multi-split, con caudal variable de refrigerante, para gas R-410A, gama City Multi, modelo PLFY-M20VEM6-E "MITSUBISHI ELECTRIC", potencia frigorífica nominal 2,2 kW (temperatura de bulbo seco del aire interior 27°C, temperatura de bulbo húmedo del aire interior 19°C), potencia calorífica nominal 2,5 kW (temperatura de bulbo seco del aire interior 20°C), consumo eléctrico nominal en refrigeración 0,03 kW, consumo eléctrico nominal en calefacción 0,03 kW, de 258x840x840 mm, peso 19 kg, con ventilador de cuatro velocidades, ajuste automático de la velocidad del ventilador, presión sonora a velocidad baja 24 dBA, caudal de aire a velocidad alta 15 m³/min, toma de aire exterior (hasta el 20% del caudal de aire nominal), posibilidad de cerrar cualquiera de las vías de impulsión para facilitar la instalación en ángulos y pasillos y la graduación de éstas mediante el control remoto y bomba de drenaje. Regulación: control remoto por cable, conectable al bus M-Net, modelo PAR-U02MEDA-J. Incluso elementos para suspensión del techo.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</si>
  <si>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</si>
  <si>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</si>
  <si>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</si>
  <si>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</si>
  <si>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</si>
  <si>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</si>
  <si>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</si>
  <si>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mt42mee223a</t>
  </si>
  <si>
    <t xml:space="preserve">Ud</t>
  </si>
  <si>
    <t xml:space="preserve">Unidad interior de aire acondicionado de cassette, de 4 vías, sistema aire-aire multi-split, con caudal variable de refrigerante, para gas R-410A, gama City Multi, modelo PLFY-M20VEM6-E "MITSUBISHI ELECTRIC", potencia frigorífica nominal 2,2 kW (temperatura de bulbo seco del aire interior 27°C, temperatura de bulbo húmedo del aire interior 19°C), potencia calorífica nominal 2,5 kW (temperatura de bulbo seco del aire interior 20°C), consumo eléctrico nominal en refrigeración 0,03 kW, consumo eléctrico nominal en calefacción 0,03 kW, de 258x840x840 mm, peso 19 kg, con ventilador de cuatro velocidades, ajuste automático de la velocidad del ventilador, presión sonora a velocidad baja 24 dBA, caudal de aire a velocidad alta 15 m³/min, toma de aire exterior (hasta el 20% del caudal de aire nominal), posibilidad de cerrar cualquiera de las vías de impulsión para facilitar la instalación en ángulos y pasillos y la graduación de éstas mediante el control remoto y bomba de drenaje.</t>
  </si>
  <si>
    <t xml:space="preserve">mt42www090</t>
  </si>
  <si>
    <t xml:space="preserve">Ud</t>
  </si>
  <si>
    <t xml:space="preserve">Kit de soportes para suspensión del techo, formado por cuatro varillas roscadas de acero galvanizado, con sus tacos, tuercas y arandelas correspondientes.</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</si>
  <si>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</si>
  <si>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</si>
  <si>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marcha/dentención,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</si>
  <si>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</si>
  <si>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</si>
  <si>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</si>
  <si>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</si>
  <si>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</si>
  <si>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</si>
  <si>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</si>
  <si>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</si>
  <si>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</si>
  <si>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</si>
  <si>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</si>
  <si>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</si>
  <si>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</si>
  <si>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</si>
  <si>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</si>
  <si>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</si>
  <si>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</si>
  <si>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</si>
  <si>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$ 922,79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</si>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</sst>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2674.69</v>
      </c>
      <c r="G10" s="12">
        <f ca="1">ROUND(INDIRECT(ADDRESS(ROW()+(0), COLUMN()+(-2), 1))*INDIRECT(ADDRESS(ROW()+(0), COLUMN()+(-1), 1)), 2)</f>
        <v>2674.69</v>
      </c>
    </row>
    <row r="11" spans="1:7" ht="24.00" thickBot="1" customHeight="1">
      <c r="A11" s="1" t="s">
        <v>15</v>
      </c>
      <c r="B11" s="1"/>
      <c r="C11" s="10" t="s">
        <v>16</v>
      </c>
      <c r="D11" s="1" t="s">
        <v>17</v>
      </c>
      <c r="E11" s="11">
        <v>1</v>
      </c>
      <c r="F11" s="12">
        <v>30.95</v>
      </c>
      <c r="G11" s="12">
        <f ca="1">ROUND(INDIRECT(ADDRESS(ROW()+(0), COLUMN()+(-2), 1))*INDIRECT(ADDRESS(ROW()+(0), COLUMN()+(-1), 1)), 2)</f>
        <v>30.95</v>
      </c>
    </row>
    <row r="12" spans="1:7" ht="66.00" thickBot="1" customHeight="1">
      <c r="A12" s="1" t="s">
        <v>18</v>
      </c>
      <c r="B12" s="1"/>
      <c r="C12" s="10" t="s">
        <v>19</v>
      </c>
      <c r="D12" s="1" t="s">
        <v>20</v>
      </c>
      <c r="E12" s="11">
        <v>1</v>
      </c>
      <c r="F12" s="12">
        <v>488.22</v>
      </c>
      <c r="G12" s="12">
        <f ca="1">ROUND(INDIRECT(ADDRESS(ROW()+(0), COLUMN()+(-2), 1))*INDIRECT(ADDRESS(ROW()+(0), COLUMN()+(-1), 1)), 2)</f>
        <v>488.22</v>
      </c>
    </row>
    <row r="13" spans="1:7" ht="66.00" thickBot="1" customHeight="1">
      <c r="A13" s="1" t="s">
        <v>21</v>
      </c>
      <c r="B13" s="1"/>
      <c r="C13" s="10" t="s">
        <v>22</v>
      </c>
      <c r="D13" s="1" t="s">
        <v>23</v>
      </c>
      <c r="E13" s="11">
        <v>3</v>
      </c>
      <c r="F13" s="12">
        <v>1.74</v>
      </c>
      <c r="G13" s="12">
        <f ca="1">ROUND(INDIRECT(ADDRESS(ROW()+(0), COLUMN()+(-2), 1))*INDIRECT(ADDRESS(ROW()+(0), COLUMN()+(-1), 1)), 2)</f>
        <v>5.22</v>
      </c>
    </row>
    <row r="14" spans="1:7" ht="13.50" thickBot="1" customHeight="1">
      <c r="A14" s="1" t="s">
        <v>24</v>
      </c>
      <c r="B14" s="1"/>
      <c r="C14" s="10" t="s">
        <v>25</v>
      </c>
      <c r="D14" s="1" t="s">
        <v>26</v>
      </c>
      <c r="E14" s="13">
        <v>3</v>
      </c>
      <c r="F14" s="14">
        <v>4.22</v>
      </c>
      <c r="G14" s="14">
        <f ca="1">ROUND(INDIRECT(ADDRESS(ROW()+(0), COLUMN()+(-2), 1))*INDIRECT(ADDRESS(ROW()+(0), COLUMN()+(-1), 1)), 2)</f>
        <v>12.66</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3211.74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1.121</v>
      </c>
      <c r="F17" s="12">
        <v>10.62</v>
      </c>
      <c r="G17" s="12">
        <f ca="1">ROUND(INDIRECT(ADDRESS(ROW()+(0), COLUMN()+(-2), 1))*INDIRECT(ADDRESS(ROW()+(0), COLUMN()+(-1), 1)), 2)</f>
        <v>11.91</v>
      </c>
    </row>
    <row r="18" spans="1:7" ht="13.50" thickBot="1" customHeight="1">
      <c r="A18" s="1" t="s">
        <v>32</v>
      </c>
      <c r="B18" s="1"/>
      <c r="C18" s="10" t="s">
        <v>33</v>
      </c>
      <c r="D18" s="1" t="s">
        <v>34</v>
      </c>
      <c r="E18" s="13">
        <v>1.121</v>
      </c>
      <c r="F18" s="14">
        <v>6.62</v>
      </c>
      <c r="G18" s="14">
        <f ca="1">ROUND(INDIRECT(ADDRESS(ROW()+(0), COLUMN()+(-2), 1))*INDIRECT(ADDRESS(ROW()+(0), COLUMN()+(-1), 1)), 2)</f>
        <v>7.42</v>
      </c>
    </row>
    <row r="19" spans="1:7" ht="13.50" thickBot="1" customHeight="1">
      <c r="A19" s="15"/>
      <c r="B19" s="15"/>
      <c r="C19" s="15"/>
      <c r="D19" s="15"/>
      <c r="E19" s="9" t="s">
        <v>35</v>
      </c>
      <c r="F19" s="9"/>
      <c r="G19" s="17">
        <f ca="1">ROUND(SUM(INDIRECT(ADDRESS(ROW()+(-1), COLUMN()+(0), 1)),INDIRECT(ADDRESS(ROW()+(-2), COLUMN()+(0), 1))), 2)</f>
        <v>19.33</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3231.07</v>
      </c>
      <c r="G21" s="14">
        <f ca="1">ROUND(INDIRECT(ADDRESS(ROW()+(0), COLUMN()+(-2), 1))*INDIRECT(ADDRESS(ROW()+(0), COLUMN()+(-1), 1))/100, 2)</f>
        <v>64.62</v>
      </c>
    </row>
    <row r="22" spans="1:7" ht="13.50" thickBot="1" customHeight="1">
      <c r="A22" s="21" t="s">
        <v>39</v>
      </c>
      <c r="B22" s="21"/>
      <c r="C22" s="22"/>
      <c r="D22" s="23"/>
      <c r="E22" s="24" t="s">
        <v>40</v>
      </c>
      <c r="F22" s="25"/>
      <c r="G22" s="26">
        <f ca="1">ROUND(SUM(INDIRECT(ADDRESS(ROW()+(-1), COLUMN()+(0), 1)),INDIRECT(ADDRESS(ROW()+(-3), COLUMN()+(0), 1)),INDIRECT(ADDRESS(ROW()+(-7), COLUMN()+(0), 1))), 2)</f>
        <v>3295.69</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