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<sst xmlns="http://schemas.openxmlformats.org/spreadsheetml/2006/main" count="61" uniqueCount="61">
  <si>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</si>
  <si>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RSI010</t>
  </si>
  <si>
    <t xml:space="preserve">m²</t>
  </si>
  <si>
    <t xml:space="preserve">Piso industrial, sistema MasterTop "MBCC de Sika".</t>
  </si>
  <si>
    <r>
      <rPr>
        <sz val="8.25"/>
        <color rgb="FF000000"/>
        <rFont val="Arial"/>
        <family val="2"/>
      </rPr>
      <t xml:space="preserve">Piso industrial, realizado con el sistema MasterTop 100 "MBCC de Sika", apto para sótanos, constituido por: solera de hormigón con adición de fibras de 20 cm de espesor, realizada con hormigón f'c=170 kg/cm² (17 MPa), clase de exposición F0 S0 P0 C0, tamaño máximo del agregado 19 mm, consistencia blanda, preparado en obra y vaciado con medios manuales con un contenido de fibras sin función estructural, fibras de polipropileno MasterFiber 022 "MBCC de Sika" de 0,6 kg/m³, extendido y vibrado manual mediante regla vibrante; y aplicación sobre el hormigón fresco de capa de rodadura de mortero endurecedor, MasterTop 100 "MBCC de Sika" con resistencia a compresión de 60 N/mm², resistencia a flexión de 10 N/mm² y resistencia a la abrasión según el método Böhme de 6 cm³ / 50 cm², color Gris Natural (5 kg/m²), con acabado superficial mediante fratasado y pulido mecánicos. El precio no incluye la base de la solera ni la ejecución y el sellado de las juntas.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</si>
  <si>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</si>
  <si>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</si>
  <si>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</si>
  <si>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</si>
  <si>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</si>
  <si>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</si>
  <si>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</si>
  <si>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</si>
  <si>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</si>
  <si>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</si>
  <si>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mt01arg000c</t>
  </si>
  <si>
    <t xml:space="preserve">m³</t>
  </si>
  <si>
    <t xml:space="preserve">Arena cribada.</t>
  </si>
  <si>
    <t xml:space="preserve">mt01arg001ci</t>
  </si>
  <si>
    <t xml:space="preserve">m³</t>
  </si>
  <si>
    <t xml:space="preserve">Agregado grueso homogeneizado, de tamaño máximo 19 mm.</t>
  </si>
  <si>
    <t xml:space="preserve">mt08cem000c</t>
  </si>
  <si>
    <t xml:space="preserve">kg</t>
  </si>
  <si>
    <t xml:space="preserve">Cemento gris en sacos.</t>
  </si>
  <si>
    <t xml:space="preserve">mt08adt030</t>
  </si>
  <si>
    <t xml:space="preserve">l</t>
  </si>
  <si>
    <t xml:space="preserve">Aditivo plastificante para la reducción del agua de amasado del hormigón.</t>
  </si>
  <si>
    <t xml:space="preserve">mt08frb010a</t>
  </si>
  <si>
    <t xml:space="preserve">kg</t>
  </si>
  <si>
    <t xml:space="preserve">Fibras de polipropileno MasterFiber 022 "MBCC de Sika", de 12 mm de longitud y de entre 31 y 35 micras de diámetro, para prevenir fisuras por retracción en elementos de hormigón.</t>
  </si>
  <si>
    <t xml:space="preserve">mt09bnc010s</t>
  </si>
  <si>
    <t xml:space="preserve">kg</t>
  </si>
  <si>
    <t xml:space="preserve">Mortero endurecedor, MasterTop 100 "MBCC de Sika" con resistencia a compresión de 60 N/mm², resistencia a flexión de 10 N/mm² y resistencia a la abrasión según el método Böhme de 6 cm³ / 50 cm², color Gris Natural, compuesto de cemento, agregados seleccionados de cuarzo, pigmentos orgánicos y aditivos, de baja porosidad, con una densidad aparente de 1330 kg/m³, con resistencia a los aceites y a la gasolina, una resistencia a la compresión de 75000 kN/m² y una resistencia a la abrasión según el método Böhme de 6 cm³ / 50 cm².</t>
  </si>
  <si>
    <t xml:space="preserve">Subtotal materiales:</t>
  </si>
  <si>
    <t xml:space="preserve">Equipo y maquinaria</t>
  </si>
  <si>
    <t xml:space="preserve">mq04dua020b</t>
  </si>
  <si>
    <t xml:space="preserve">h</t>
  </si>
  <si>
    <t xml:space="preserve">Dumper de descarga frontal de 2 t de carga útil.</t>
  </si>
  <si>
    <t xml:space="preserve">mq06vib020</t>
  </si>
  <si>
    <t xml:space="preserve">h</t>
  </si>
  <si>
    <t xml:space="preserve">Regla vibrante de 3 m.</t>
  </si>
  <si>
    <t xml:space="preserve">mq06fra010</t>
  </si>
  <si>
    <t xml:space="preserve">h</t>
  </si>
  <si>
    <t xml:space="preserve">Fratasadora mecánica de hormigón.</t>
  </si>
  <si>
    <t xml:space="preserve">mq06aca030</t>
  </si>
  <si>
    <t xml:space="preserve">h</t>
  </si>
  <si>
    <t xml:space="preserve">Pulidora para pisos de hormigón, compuesta por platos giratorios a los que se acoplan una serie de muelas abrasivas diamantadas, refrigeradas con agua, con sistema de aspiración.</t>
  </si>
  <si>
    <t xml:space="preserve">Subtotal equipo y maquinaria:</t>
  </si>
  <si>
    <t xml:space="preserve">Mano de obra</t>
  </si>
  <si>
    <t xml:space="preserve">mo121</t>
  </si>
  <si>
    <t xml:space="preserve">h</t>
  </si>
  <si>
    <t xml:space="preserve">Oficial 1ª aplicador de pisos industriales.</t>
  </si>
  <si>
    <t xml:space="preserve">mo122</t>
  </si>
  <si>
    <t xml:space="preserve">h</t>
  </si>
  <si>
    <t xml:space="preserve">Ayudante aplicador de pisos industriales.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</si>
  <si>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</si>
  <si>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</si>
  <si>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</si>
  <si>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</si>
  <si>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$ 24,12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</si>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</sst>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0.68" customWidth="1"/>
    <col min="4" max="4" width="6.97" customWidth="1"/>
    <col min="5" max="5" width="70.04" customWidth="1"/>
    <col min="6" max="6" width="14.96" customWidth="1"/>
    <col min="7" max="7" width="13.9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0.045</v>
      </c>
      <c r="G10" s="12">
        <v>1.83</v>
      </c>
      <c r="H10" s="12">
        <f ca="1">ROUND(INDIRECT(ADDRESS(ROW()+(0), COLUMN()+(-2), 1))*INDIRECT(ADDRESS(ROW()+(0), COLUMN()+(-1), 1)), 2)</f>
        <v>0.08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0.093</v>
      </c>
      <c r="G11" s="12">
        <v>8.12</v>
      </c>
      <c r="H11" s="12">
        <f ca="1">ROUND(INDIRECT(ADDRESS(ROW()+(0), COLUMN()+(-2), 1))*INDIRECT(ADDRESS(ROW()+(0), COLUMN()+(-1), 1)), 2)</f>
        <v>0.76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0.162</v>
      </c>
      <c r="G12" s="12">
        <v>12.57</v>
      </c>
      <c r="H12" s="12">
        <f ca="1">ROUND(INDIRECT(ADDRESS(ROW()+(0), COLUMN()+(-2), 1))*INDIRECT(ADDRESS(ROW()+(0), COLUMN()+(-1), 1)), 2)</f>
        <v>2.04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72.24</v>
      </c>
      <c r="G13" s="12">
        <v>0.17</v>
      </c>
      <c r="H13" s="12">
        <f ca="1">ROUND(INDIRECT(ADDRESS(ROW()+(0), COLUMN()+(-2), 1))*INDIRECT(ADDRESS(ROW()+(0), COLUMN()+(-1), 1)), 2)</f>
        <v>12.28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0.361</v>
      </c>
      <c r="G14" s="12">
        <v>2.73</v>
      </c>
      <c r="H14" s="12">
        <f ca="1">ROUND(INDIRECT(ADDRESS(ROW()+(0), COLUMN()+(-2), 1))*INDIRECT(ADDRESS(ROW()+(0), COLUMN()+(-1), 1)), 2)</f>
        <v>0.99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0.12</v>
      </c>
      <c r="G15" s="12">
        <v>3.08</v>
      </c>
      <c r="H15" s="12">
        <f ca="1">ROUND(INDIRECT(ADDRESS(ROW()+(0), COLUMN()+(-2), 1))*INDIRECT(ADDRESS(ROW()+(0), COLUMN()+(-1), 1)), 2)</f>
        <v>0.37</v>
      </c>
    </row>
    <row r="16" spans="1:8" ht="76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5</v>
      </c>
      <c r="G16" s="14">
        <v>0.75</v>
      </c>
      <c r="H16" s="14">
        <f ca="1">ROUND(INDIRECT(ADDRESS(ROW()+(0), COLUMN()+(-2), 1))*INDIRECT(ADDRESS(ROW()+(0), COLUMN()+(-1), 1)), 2)</f>
        <v>3.75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20.27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0.038</v>
      </c>
      <c r="G19" s="12">
        <v>11.28</v>
      </c>
      <c r="H19" s="12">
        <f ca="1">ROUND(INDIRECT(ADDRESS(ROW()+(0), COLUMN()+(-2), 1))*INDIRECT(ADDRESS(ROW()+(0), COLUMN()+(-1), 1)), 2)</f>
        <v>0.43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1">
        <v>0.032</v>
      </c>
      <c r="G20" s="12">
        <v>5.69</v>
      </c>
      <c r="H20" s="12">
        <f ca="1">ROUND(INDIRECT(ADDRESS(ROW()+(0), COLUMN()+(-2), 1))*INDIRECT(ADDRESS(ROW()+(0), COLUMN()+(-1), 1)), 2)</f>
        <v>0.18</v>
      </c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1">
        <v>0.555</v>
      </c>
      <c r="G21" s="12">
        <v>6.17</v>
      </c>
      <c r="H21" s="12">
        <f ca="1">ROUND(INDIRECT(ADDRESS(ROW()+(0), COLUMN()+(-2), 1))*INDIRECT(ADDRESS(ROW()+(0), COLUMN()+(-1), 1)), 2)</f>
        <v>3.42</v>
      </c>
    </row>
    <row r="22" spans="1:8" ht="34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3">
        <v>0.2</v>
      </c>
      <c r="G22" s="14">
        <v>15.4</v>
      </c>
      <c r="H22" s="14">
        <f ca="1">ROUND(INDIRECT(ADDRESS(ROW()+(0), COLUMN()+(-2), 1))*INDIRECT(ADDRESS(ROW()+(0), COLUMN()+(-1), 1)), 2)</f>
        <v>3.08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1)),INDIRECT(ADDRESS(ROW()+(-2), COLUMN()+(0), 1)),INDIRECT(ADDRESS(ROW()+(-3), COLUMN()+(0), 1)),INDIRECT(ADDRESS(ROW()+(-4), COLUMN()+(0), 1))), 2)</f>
        <v>7.11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1">
        <v>0.626</v>
      </c>
      <c r="G25" s="12">
        <v>10.34</v>
      </c>
      <c r="H25" s="12">
        <f ca="1">ROUND(INDIRECT(ADDRESS(ROW()+(0), COLUMN()+(-2), 1))*INDIRECT(ADDRESS(ROW()+(0), COLUMN()+(-1), 1)), 2)</f>
        <v>6.47</v>
      </c>
    </row>
    <row r="26" spans="1:8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3">
        <v>1.266</v>
      </c>
      <c r="G26" s="14">
        <v>6.62</v>
      </c>
      <c r="H26" s="14">
        <f ca="1">ROUND(INDIRECT(ADDRESS(ROW()+(0), COLUMN()+(-2), 1))*INDIRECT(ADDRESS(ROW()+(0), COLUMN()+(-1), 1)), 2)</f>
        <v>8.38</v>
      </c>
    </row>
    <row r="27" spans="1:8" ht="13.50" thickBot="1" customHeight="1">
      <c r="A27" s="15"/>
      <c r="B27" s="15"/>
      <c r="C27" s="15"/>
      <c r="D27" s="15"/>
      <c r="E27" s="15"/>
      <c r="F27" s="9" t="s">
        <v>55</v>
      </c>
      <c r="G27" s="9"/>
      <c r="H27" s="17">
        <f ca="1">ROUND(SUM(INDIRECT(ADDRESS(ROW()+(-1), COLUMN()+(0), 1)),INDIRECT(ADDRESS(ROW()+(-2), COLUMN()+(0), 1))), 2)</f>
        <v>14.85</v>
      </c>
    </row>
    <row r="28" spans="1:8" ht="13.50" thickBot="1" customHeight="1">
      <c r="A28" s="15">
        <v>4</v>
      </c>
      <c r="B28" s="15"/>
      <c r="C28" s="15"/>
      <c r="D28" s="15"/>
      <c r="E28" s="18" t="s">
        <v>56</v>
      </c>
      <c r="F28" s="18"/>
      <c r="G28" s="15"/>
      <c r="H28" s="15"/>
    </row>
    <row r="29" spans="1:8" ht="13.50" thickBot="1" customHeight="1">
      <c r="A29" s="19"/>
      <c r="B29" s="19"/>
      <c r="C29" s="20" t="s">
        <v>57</v>
      </c>
      <c r="D29" s="20"/>
      <c r="E29" s="19" t="s">
        <v>58</v>
      </c>
      <c r="F29" s="13">
        <v>2</v>
      </c>
      <c r="G29" s="14">
        <f ca="1">ROUND(SUM(INDIRECT(ADDRESS(ROW()+(-2), COLUMN()+(1), 1)),INDIRECT(ADDRESS(ROW()+(-6), COLUMN()+(1), 1)),INDIRECT(ADDRESS(ROW()+(-12), COLUMN()+(1), 1))), 2)</f>
        <v>42.23</v>
      </c>
      <c r="H29" s="14">
        <f ca="1">ROUND(INDIRECT(ADDRESS(ROW()+(0), COLUMN()+(-2), 1))*INDIRECT(ADDRESS(ROW()+(0), COLUMN()+(-1), 1))/100, 2)</f>
        <v>0.84</v>
      </c>
    </row>
    <row r="30" spans="1:8" ht="13.50" thickBot="1" customHeight="1">
      <c r="A30" s="21" t="s">
        <v>59</v>
      </c>
      <c r="B30" s="21"/>
      <c r="C30" s="22"/>
      <c r="D30" s="22"/>
      <c r="E30" s="23"/>
      <c r="F30" s="24" t="s">
        <v>60</v>
      </c>
      <c r="G30" s="25"/>
      <c r="H30" s="26">
        <f ca="1">ROUND(SUM(INDIRECT(ADDRESS(ROW()+(-1), COLUMN()+(0), 1)),INDIRECT(ADDRESS(ROW()+(-3), COLUMN()+(0), 1)),INDIRECT(ADDRESS(ROW()+(-7), COLUMN()+(0), 1)),INDIRECT(ADDRESS(ROW()+(-13), COLUMN()+(0), 1))), 2)</f>
        <v>43.07</v>
      </c>
    </row>
  </sheetData>
  <mergeCells count="5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A27:B27"/>
    <mergeCell ref="C27:D27"/>
    <mergeCell ref="F27:G27"/>
    <mergeCell ref="A28:B28"/>
    <mergeCell ref="C28:D28"/>
    <mergeCell ref="E28:F28"/>
    <mergeCell ref="A29:B29"/>
    <mergeCell ref="C29:D29"/>
    <mergeCell ref="A30:E30"/>
    <mergeCell ref="F30:G30"/>
  </mergeCells>
  <pageMargins left="0.147638" right="0.147638" top="0.206693" bottom="0.206693" header="0.0" footer="0.0"/>
  <pageSetup paperSize="9" orientation="portrait"/>
  <rowBreaks count="0" manualBreakCount="0">
    </rowBreaks>
</worksheet>
</file>