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<sst xmlns="http://schemas.openxmlformats.org/spreadsheetml/2006/main" count="97" uniqueCount="97">
  <si>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</si>
  <si>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QDE060</t>
  </si>
  <si>
    <t xml:space="preserve">m²</t>
  </si>
  <si>
    <t xml:space="preserve">Cubierta plana no transitable, no ventilada, ajardinada extensiva, tipo invertida. Impermeabilización con láminas de PVC, tipo monocapa.</t>
  </si>
  <si>
    <r>
      <rPr>
        <sz val="8.25"/>
        <color rgb="FF000000"/>
        <rFont val="Arial"/>
        <family val="2"/>
      </rPr>
      <t xml:space="preserve">Cubierta plana no transitable, no ventilada, ajardinada extensiva (ecológica), tipo invertida,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CAPA SEPARADORA BAJO IMPERMEABILIZACIÓN: geotextil no tejido compuesto por fibras de poliéster unidas por agujeteado, (300 g/m²); IMPERMEABILIZACIÓN: tipo monocapa, no adherida, formada por una lámina impermeabilizante flexible de PVC-P, (fv), de 1,2 mm de espesor, con armadura de velo de fibra de vidrio, y con resistencia a la intemperie, fijada en solapes y bordes mediante soldadura termoplástica; CAPA SEPARADORA BAJO AISLAMIENTO: geotextil no tejido compuesto por fibras de poliéster unidas por agujeteado, (300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RETENEDORA DE AGUA: lámina drenante y retenedora de agua de estructura nodular de polietileno de alta densidad (PEAD/HDPE), con nódulos de 20 mm de altura, formada por membrana de polietileno de alta densidad con relieve en cono truncado y perforaciones en la parte superior; CAPA FILTRANTE: geotextil no tejido sintético, termosoldado, de polipropileno-polietileno, con una resistencia a la tracción longitudinal de 16 kN/m, una resistencia a la tracción transversal de 16,5 kN/m, una apertura de cono a la prueba de perforación dinámica según ISO 13433 inferior a 18 mm, resistencia CBR a punzonamiento 2,7 kN y una masa superficial de 200 g/m²; CAPA DE PROTECCIÓN: capa de roca volcánica de 3 cm de espesor, sobre base de sustrato orgánico de 6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</si>
  <si>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</si>
  <si>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</si>
  <si>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</si>
  <si>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</si>
  <si>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</si>
  <si>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</si>
  <si>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</si>
  <si>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</si>
  <si>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</si>
  <si>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</si>
  <si>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</si>
  <si>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</si>
  <si>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</si>
  <si>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</si>
  <si>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</si>
  <si>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</si>
  <si>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</si>
  <si>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</si>
  <si>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</si>
  <si>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</si>
  <si>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</si>
  <si>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</si>
  <si>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</si>
  <si>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</si>
  <si>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</si>
  <si>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</si>
  <si>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</si>
  <si>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</si>
  <si>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</si>
  <si>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</si>
  <si>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 la prueba de perforación dinámica según ISO 13433 inferior a 15 mm, resistencia CBR a punzonamiento 0,8 kN y una masa superficial de 300 g/m².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</si>
  <si>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</si>
  <si>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</si>
  <si>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intemperie.</t>
  </si>
  <si>
    <t xml:space="preserve">mt15dan020z</t>
  </si>
  <si>
    <t xml:space="preserve">m</t>
  </si>
  <si>
    <t xml:space="preserve">Perfil colaminado de lámina de acero y PVC-P, plano, para remate de impermeabilización en los extremos de las láminas de PVC-P y en encuentros con elementos verticales.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</si>
  <si>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</si>
  <si>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</si>
  <si>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</si>
  <si>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</si>
  <si>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</si>
  <si>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</si>
  <si>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mt14gdc010v</t>
  </si>
  <si>
    <t xml:space="preserve">m²</t>
  </si>
  <si>
    <t xml:space="preserve">Lámina drenante y retenedora de agua de estructura nodular de polietileno de alta densidad (PEAD/HDPE), con nódulos de 20 mm de altura, formada por membrana de polietileno de alta densidad con relieve en cono truncado y perforaciones en la parte superior, resistencia a la compresión 180 kN/m² según ISO 604 y capacidad de drenaje 12 l/(s·m).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</si>
  <si>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</si>
  <si>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</si>
  <si>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 la prueba de perforación dinámica según ISO 13433 inferior a 18 mm, resistencia CBR a punzonamiento 2,7 kN y una masa superficial de 200 g/m².</t>
  </si>
  <si>
    <t xml:space="preserve">mt48sad010</t>
  </si>
  <si>
    <t xml:space="preserve">l</t>
  </si>
  <si>
    <t xml:space="preserve">Sustrato orgánico, para cubiertas ajardinadas extensivas.</t>
  </si>
  <si>
    <t xml:space="preserve">mt48sad020</t>
  </si>
  <si>
    <t xml:space="preserve">kg</t>
  </si>
  <si>
    <t xml:space="preserve">Roca volcánica de distintas granulometrías, para colocar sobre el sustrato orgánico en cubiertas ajardinadas extensivas.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</si>
  <si>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</si>
  <si>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</si>
  <si>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</si>
  <si>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</si>
  <si>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</si>
  <si>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</si>
  <si>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</si>
  <si>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</si>
  <si>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</si>
  <si>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</si>
  <si>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</si>
  <si>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</si>
  <si>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</si>
  <si>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</si>
  <si>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</si>
  <si>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</si>
  <si>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</si>
  <si>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</si>
  <si>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</si>
  <si>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</si>
  <si>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</si>
  <si>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</si>
  <si>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</si>
  <si>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</si>
  <si>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</si>
  <si>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mo040</t>
  </si>
  <si>
    <t xml:space="preserve">h</t>
  </si>
  <si>
    <t xml:space="preserve">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</si>
  <si>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</si>
  <si>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</si>
  <si>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</si>
  <si>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</si>
  <si>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</si>
  <si>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</si>
  <si>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</si>
  <si>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$ 38,56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</si>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</sst>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106.42" customWidth="1"/>
    <col min="5" max="5" width="205.70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81.5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195.92</v>
      </c>
      <c r="H11" s="12">
        <f ca="1">ROUND(INDIRECT(ADDRESS(ROW()+(0), COLUMN()+(-2), 1))*INDIRECT(ADDRESS(ROW()+(0), COLUMN()+(-1), 1)), 2)</f>
        <v>19.59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1.83</v>
      </c>
      <c r="H14" s="12">
        <f ca="1">ROUND(INDIRECT(ADDRESS(ROW()+(0), COLUMN()+(-2), 1))*INDIRECT(ADDRESS(ROW()+(0), COLUMN()+(-1), 1)), 2)</f>
        <v>0.01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24.41</v>
      </c>
      <c r="H15" s="12">
        <f ca="1">ROUND(INDIRECT(ADDRESS(ROW()+(0), COLUMN()+(-2), 1))*INDIRECT(ADDRESS(ROW()+(0), COLUMN()+(-1), 1)), 2)</f>
        <v>1.59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0.17</v>
      </c>
      <c r="H16" s="12">
        <f ca="1">ROUND(INDIRECT(ADDRESS(ROW()+(0), COLUMN()+(-2), 1))*INDIRECT(ADDRESS(ROW()+(0), COLUMN()+(-1), 1)), 2)</f>
        <v>1.7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2.1</v>
      </c>
      <c r="G17" s="12">
        <v>2.13</v>
      </c>
      <c r="H17" s="12">
        <f ca="1">ROUND(INDIRECT(ADDRESS(ROW()+(0), COLUMN()+(-2), 1))*INDIRECT(ADDRESS(ROW()+(0), COLUMN()+(-1), 1)), 2)</f>
        <v>4.47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1.05</v>
      </c>
      <c r="G18" s="12">
        <v>15.37</v>
      </c>
      <c r="H18" s="12">
        <f ca="1">ROUND(INDIRECT(ADDRESS(ROW()+(0), COLUMN()+(-2), 1))*INDIRECT(ADDRESS(ROW()+(0), COLUMN()+(-1), 1)), 2)</f>
        <v>16.14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0.4</v>
      </c>
      <c r="G19" s="12">
        <v>3.68</v>
      </c>
      <c r="H19" s="12">
        <f ca="1">ROUND(INDIRECT(ADDRESS(ROW()+(0), COLUMN()+(-2), 1))*INDIRECT(ADDRESS(ROW()+(0), COLUMN()+(-1), 1)), 2)</f>
        <v>1.47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11.05</v>
      </c>
      <c r="H20" s="12">
        <f ca="1">ROUND(INDIRECT(ADDRESS(ROW()+(0), COLUMN()+(-2), 1))*INDIRECT(ADDRESS(ROW()+(0), COLUMN()+(-1), 1)), 2)</f>
        <v>11.6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0.96</v>
      </c>
      <c r="H21" s="12">
        <f ca="1">ROUND(INDIRECT(ADDRESS(ROW()+(0), COLUMN()+(-2), 1))*INDIRECT(ADDRESS(ROW()+(0), COLUMN()+(-1), 1)), 2)</f>
        <v>1.01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13.21</v>
      </c>
      <c r="H22" s="12">
        <f ca="1">ROUND(INDIRECT(ADDRESS(ROW()+(0), COLUMN()+(-2), 1))*INDIRECT(ADDRESS(ROW()+(0), COLUMN()+(-1), 1)), 2)</f>
        <v>13.87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1.05</v>
      </c>
      <c r="G23" s="12">
        <v>3.61</v>
      </c>
      <c r="H23" s="12">
        <f ca="1">ROUND(INDIRECT(ADDRESS(ROW()+(0), COLUMN()+(-2), 1))*INDIRECT(ADDRESS(ROW()+(0), COLUMN()+(-1), 1)), 2)</f>
        <v>3.79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60</v>
      </c>
      <c r="G24" s="12">
        <v>0.23</v>
      </c>
      <c r="H24" s="12">
        <f ca="1">ROUND(INDIRECT(ADDRESS(ROW()+(0), COLUMN()+(-2), 1))*INDIRECT(ADDRESS(ROW()+(0), COLUMN()+(-1), 1)), 2)</f>
        <v>13.8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3">
        <v>50</v>
      </c>
      <c r="G25" s="14">
        <v>0.32</v>
      </c>
      <c r="H25" s="14">
        <f ca="1">ROUND(INDIRECT(ADDRESS(ROW()+(0), COLUMN()+(-2), 1))*INDIRECT(ADDRESS(ROW()+(0), COLUMN()+(-1), 1)), 2)</f>
        <v>16</v>
      </c>
    </row>
    <row r="26" spans="1:8" ht="13.50" thickBot="1" customHeight="1">
      <c r="A26" s="15"/>
      <c r="B26" s="15"/>
      <c r="C26" s="15"/>
      <c r="D26" s="15"/>
      <c r="E26" s="15"/>
      <c r="F26" s="9" t="s">
        <v>60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107.53</v>
      </c>
    </row>
    <row r="27" spans="1:8" ht="13.50" thickBot="1" customHeight="1">
      <c r="A27" s="15">
        <v>2</v>
      </c>
      <c r="B27" s="15"/>
      <c r="C27" s="15"/>
      <c r="D27" s="18" t="s">
        <v>61</v>
      </c>
      <c r="E27" s="18"/>
      <c r="F27" s="18"/>
      <c r="G27" s="15"/>
      <c r="H27" s="15"/>
    </row>
    <row r="28" spans="1:8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3">
        <v>0.028</v>
      </c>
      <c r="G28" s="14">
        <v>3.75</v>
      </c>
      <c r="H28" s="14">
        <f ca="1">ROUND(INDIRECT(ADDRESS(ROW()+(0), COLUMN()+(-2), 1))*INDIRECT(ADDRESS(ROW()+(0), COLUMN()+(-1), 1)), 2)</f>
        <v>0.11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1))), 2)</f>
        <v>0.11</v>
      </c>
    </row>
    <row r="30" spans="1:8" ht="13.50" thickBot="1" customHeight="1">
      <c r="A30" s="15">
        <v>3</v>
      </c>
      <c r="B30" s="15"/>
      <c r="C30" s="15"/>
      <c r="D30" s="18" t="s">
        <v>66</v>
      </c>
      <c r="E30" s="18"/>
      <c r="F30" s="18"/>
      <c r="G30" s="15"/>
      <c r="H30" s="15"/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0.101</v>
      </c>
      <c r="G31" s="12">
        <v>10.34</v>
      </c>
      <c r="H31" s="12">
        <f ca="1">ROUND(INDIRECT(ADDRESS(ROW()+(0), COLUMN()+(-2), 1))*INDIRECT(ADDRESS(ROW()+(0), COLUMN()+(-1), 1)), 2)</f>
        <v>1.04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0.46</v>
      </c>
      <c r="G32" s="12">
        <v>6.38</v>
      </c>
      <c r="H32" s="12">
        <f ca="1">ROUND(INDIRECT(ADDRESS(ROW()+(0), COLUMN()+(-2), 1))*INDIRECT(ADDRESS(ROW()+(0), COLUMN()+(-1), 1)), 2)</f>
        <v>2.93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0.336</v>
      </c>
      <c r="G33" s="12">
        <v>10.34</v>
      </c>
      <c r="H33" s="12">
        <f ca="1">ROUND(INDIRECT(ADDRESS(ROW()+(0), COLUMN()+(-2), 1))*INDIRECT(ADDRESS(ROW()+(0), COLUMN()+(-1), 1)), 2)</f>
        <v>3.47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0.336</v>
      </c>
      <c r="G34" s="12">
        <v>6.62</v>
      </c>
      <c r="H34" s="12">
        <f ca="1">ROUND(INDIRECT(ADDRESS(ROW()+(0), COLUMN()+(-2), 1))*INDIRECT(ADDRESS(ROW()+(0), COLUMN()+(-1), 1)), 2)</f>
        <v>2.22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0.056</v>
      </c>
      <c r="G35" s="12">
        <v>10.62</v>
      </c>
      <c r="H35" s="12">
        <f ca="1">ROUND(INDIRECT(ADDRESS(ROW()+(0), COLUMN()+(-2), 1))*INDIRECT(ADDRESS(ROW()+(0), COLUMN()+(-1), 1)), 2)</f>
        <v>0.59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0.056</v>
      </c>
      <c r="G36" s="12">
        <v>6.62</v>
      </c>
      <c r="H36" s="12">
        <f ca="1">ROUND(INDIRECT(ADDRESS(ROW()+(0), COLUMN()+(-2), 1))*INDIRECT(ADDRESS(ROW()+(0), COLUMN()+(-1), 1)), 2)</f>
        <v>0.37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1">
        <v>0.059</v>
      </c>
      <c r="G37" s="12">
        <v>10.34</v>
      </c>
      <c r="H37" s="12">
        <f ca="1">ROUND(INDIRECT(ADDRESS(ROW()+(0), COLUMN()+(-2), 1))*INDIRECT(ADDRESS(ROW()+(0), COLUMN()+(-1), 1)), 2)</f>
        <v>0.61</v>
      </c>
    </row>
    <row r="38" spans="1:8" ht="13.50" thickBot="1" customHeight="1">
      <c r="A38" s="1" t="s">
        <v>88</v>
      </c>
      <c r="B38" s="1"/>
      <c r="C38" s="10" t="s">
        <v>89</v>
      </c>
      <c r="D38" s="1" t="s">
        <v>90</v>
      </c>
      <c r="E38" s="1"/>
      <c r="F38" s="13">
        <v>0.059</v>
      </c>
      <c r="G38" s="14">
        <v>6.38</v>
      </c>
      <c r="H38" s="14">
        <f ca="1">ROUND(INDIRECT(ADDRESS(ROW()+(0), COLUMN()+(-2), 1))*INDIRECT(ADDRESS(ROW()+(0), COLUMN()+(-1), 1)), 2)</f>
        <v>0.38</v>
      </c>
    </row>
    <row r="39" spans="1:8" ht="13.50" thickBot="1" customHeight="1">
      <c r="A39" s="15"/>
      <c r="B39" s="15"/>
      <c r="C39" s="15"/>
      <c r="D39" s="15"/>
      <c r="E39" s="15"/>
      <c r="F39" s="9" t="s">
        <v>91</v>
      </c>
      <c r="G39" s="9"/>
      <c r="H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11.61</v>
      </c>
    </row>
    <row r="40" spans="1:8" ht="13.50" thickBot="1" customHeight="1">
      <c r="A40" s="15">
        <v>4</v>
      </c>
      <c r="B40" s="15"/>
      <c r="C40" s="15"/>
      <c r="D40" s="18" t="s">
        <v>92</v>
      </c>
      <c r="E40" s="18"/>
      <c r="F40" s="18"/>
      <c r="G40" s="15"/>
      <c r="H40" s="15"/>
    </row>
    <row r="41" spans="1:8" ht="13.50" thickBot="1" customHeight="1">
      <c r="A41" s="19"/>
      <c r="B41" s="19"/>
      <c r="C41" s="20" t="s">
        <v>93</v>
      </c>
      <c r="D41" s="19" t="s">
        <v>94</v>
      </c>
      <c r="E41" s="19"/>
      <c r="F41" s="13">
        <v>2</v>
      </c>
      <c r="G41" s="14">
        <f ca="1">ROUND(SUM(INDIRECT(ADDRESS(ROW()+(-2), COLUMN()+(1), 1)),INDIRECT(ADDRESS(ROW()+(-12), COLUMN()+(1), 1)),INDIRECT(ADDRESS(ROW()+(-15), COLUMN()+(1), 1))), 2)</f>
        <v>119.25</v>
      </c>
      <c r="H41" s="14">
        <f ca="1">ROUND(INDIRECT(ADDRESS(ROW()+(0), COLUMN()+(-2), 1))*INDIRECT(ADDRESS(ROW()+(0), COLUMN()+(-1), 1))/100, 2)</f>
        <v>2.39</v>
      </c>
    </row>
    <row r="42" spans="1:8" ht="13.50" thickBot="1" customHeight="1">
      <c r="A42" s="21" t="s">
        <v>95</v>
      </c>
      <c r="B42" s="21"/>
      <c r="C42" s="22"/>
      <c r="D42" s="23"/>
      <c r="E42" s="23"/>
      <c r="F42" s="24" t="s">
        <v>96</v>
      </c>
      <c r="G42" s="25"/>
      <c r="H42" s="26">
        <f ca="1">ROUND(SUM(INDIRECT(ADDRESS(ROW()+(-1), COLUMN()+(0), 1)),INDIRECT(ADDRESS(ROW()+(-3), COLUMN()+(0), 1)),INDIRECT(ADDRESS(ROW()+(-13), COLUMN()+(0), 1)),INDIRECT(ADDRESS(ROW()+(-16), COLUMN()+(0), 1))), 2)</f>
        <v>121.64</v>
      </c>
    </row>
  </sheetData>
  <mergeCells count="76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F26:G26"/>
    <mergeCell ref="A27:B27"/>
    <mergeCell ref="D27:F27"/>
    <mergeCell ref="A28:B28"/>
    <mergeCell ref="D28:E28"/>
    <mergeCell ref="A29:B29"/>
    <mergeCell ref="D29:E29"/>
    <mergeCell ref="F29:G29"/>
    <mergeCell ref="A30:B30"/>
    <mergeCell ref="D30:F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A39:B39"/>
    <mergeCell ref="D39:E39"/>
    <mergeCell ref="F39:G39"/>
    <mergeCell ref="A40:B40"/>
    <mergeCell ref="D40:F40"/>
    <mergeCell ref="A41:B41"/>
    <mergeCell ref="D41:E41"/>
    <mergeCell ref="A42:E42"/>
    <mergeCell ref="F42:G42"/>
  </mergeCells>
  <pageMargins left="0.147638" right="0.147638" top="0.206693" bottom="0.206693" header="0.0" footer="0.0"/>
  <pageSetup paperSize="9" orientation="portrait"/>
  <rowBreaks count="0" manualBreakCount="0">
    </rowBreaks>
</worksheet>
</file>