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<sst xmlns="http://schemas.openxmlformats.org/spreadsheetml/2006/main" count="88" uniqueCount="88">
  <si>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</si>
  <si>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QDC012</t>
  </si>
  <si>
    <t xml:space="preserve">m²</t>
  </si>
  <si>
    <t xml:space="preserve">Cubierta plana no transitable, no ventilada, ajardinada intensiva, tipo convencional. Impermeabilización con láminas asfálticas, tipo bicapa.</t>
  </si>
  <si>
    <r>
      <rPr>
        <sz val="8.25"/>
        <color rgb="FF000000"/>
        <rFont val="Arial"/>
        <family val="2"/>
      </rPr>
      <t xml:space="preserve">Cubierta plana no transitable, no ventilada, ajardinada intensiva, tipo convencional,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hidrofugada; IMPERMEABILIZACIÓN: tipo bicapa, adherida, compuesta por una lámina de betún modificado con elastómero SBS, LBM(SBS)-30-FV y una lámina de betún modificado con elastómero SBS, LBM(SBS)-50/G-FP, totalmente adheridas con soplete, sin coincidir sus juntas; CAPA SEPARADORA BAJO PROTECCIÓN: geotextil no tejido compuesto por fibras de poliéster unidas por agujeteado, (200 g/m²); CAPA DRENANTE Y FILTRANTE: lámina drenante y filtrante de estructura nodular de polietileno de alta densidad (PEAD/HDPE), con nódulos de 8 mm de altura, con geotextil de polipropileno incorporado; CAPA DE PROTECCIÓN: capa de tierra vegetal para sembrado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</si>
  <si>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</si>
  <si>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</si>
  <si>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</si>
  <si>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</si>
  <si>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</si>
  <si>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</si>
  <si>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</si>
  <si>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</si>
  <si>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</si>
  <si>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</si>
  <si>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</si>
  <si>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</si>
  <si>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</si>
  <si>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</si>
  <si>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</si>
  <si>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</si>
  <si>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</si>
  <si>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</si>
  <si>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</si>
  <si>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</si>
  <si>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</si>
  <si>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</si>
  <si>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</si>
  <si>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</si>
  <si>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</si>
  <si>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</si>
  <si>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</si>
  <si>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</si>
  <si>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</si>
  <si>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</si>
  <si>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</si>
  <si>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mt14lga010oc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</si>
  <si>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</si>
  <si>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verde, con resistencia a la penetración de raíces. Según NTE INEN-UNE-EN 13707.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</si>
  <si>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</si>
  <si>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</si>
  <si>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NTE INEN-UNE-EN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</si>
  <si>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</si>
  <si>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</si>
  <si>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</si>
  <si>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mt14gdc010q</t>
  </si>
  <si>
    <t xml:space="preserve">m²</t>
  </si>
  <si>
    <t xml:space="preserve">Lámina drenante y filtrante de estructura nodular de polietileno de alta densidad (PEAD/HDPE), con nódulos de 8 mm de altura, con geotextil de polipropileno incorporado, resistencia a la compresión 150 kN/m² según ISO 604 y capacidad de drenaje 4,6 l/(s·m).</t>
  </si>
  <si>
    <t xml:space="preserve">mt01arj020</t>
  </si>
  <si>
    <t xml:space="preserve">m³</t>
  </si>
  <si>
    <t xml:space="preserve">Tierra vegetal para sembrado, suministrada a granel.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</si>
  <si>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</si>
  <si>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</si>
  <si>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</si>
  <si>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</si>
  <si>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</si>
  <si>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</si>
  <si>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</si>
  <si>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</si>
  <si>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</si>
  <si>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</si>
  <si>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</si>
  <si>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</si>
  <si>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</si>
  <si>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</si>
  <si>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</si>
  <si>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</si>
  <si>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</si>
  <si>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</si>
  <si>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</si>
  <si>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</si>
  <si>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</si>
  <si>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</si>
  <si>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</si>
  <si>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</si>
  <si>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</si>
  <si>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mo040</t>
  </si>
  <si>
    <t xml:space="preserve">h</t>
  </si>
  <si>
    <t xml:space="preserve">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</si>
  <si>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</si>
  <si>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</si>
  <si>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</si>
  <si>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</si>
  <si>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</si>
  <si>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</si>
  <si>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</si>
  <si>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$ 89,01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</si>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</sst>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53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195.92</v>
      </c>
      <c r="H11" s="12">
        <f ca="1">ROUND(INDIRECT(ADDRESS(ROW()+(0), COLUMN()+(-2), 1))*INDIRECT(ADDRESS(ROW()+(0), COLUMN()+(-1), 1)), 2)</f>
        <v>19.59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1.83</v>
      </c>
      <c r="H14" s="12">
        <f ca="1">ROUND(INDIRECT(ADDRESS(ROW()+(0), COLUMN()+(-2), 1))*INDIRECT(ADDRESS(ROW()+(0), COLUMN()+(-1), 1)), 2)</f>
        <v>0.01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24.41</v>
      </c>
      <c r="H15" s="12">
        <f ca="1">ROUND(INDIRECT(ADDRESS(ROW()+(0), COLUMN()+(-2), 1))*INDIRECT(ADDRESS(ROW()+(0), COLUMN()+(-1), 1)), 2)</f>
        <v>1.59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0.17</v>
      </c>
      <c r="H16" s="12">
        <f ca="1">ROUND(INDIRECT(ADDRESS(ROW()+(0), COLUMN()+(-2), 1))*INDIRECT(ADDRESS(ROW()+(0), COLUMN()+(-1), 1)), 2)</f>
        <v>1.7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26.75</v>
      </c>
      <c r="H17" s="12">
        <f ca="1">ROUND(INDIRECT(ADDRESS(ROW()+(0), COLUMN()+(-2), 1))*INDIRECT(ADDRESS(ROW()+(0), COLUMN()+(-1), 1)), 2)</f>
        <v>28.09</v>
      </c>
    </row>
    <row r="18" spans="1:8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14.58</v>
      </c>
      <c r="H18" s="12">
        <f ca="1">ROUND(INDIRECT(ADDRESS(ROW()+(0), COLUMN()+(-2), 1))*INDIRECT(ADDRESS(ROW()+(0), COLUMN()+(-1), 1)), 2)</f>
        <v>16.04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1.1</v>
      </c>
      <c r="G19" s="12">
        <v>6.76</v>
      </c>
      <c r="H19" s="12">
        <f ca="1">ROUND(INDIRECT(ADDRESS(ROW()+(0), COLUMN()+(-2), 1))*INDIRECT(ADDRESS(ROW()+(0), COLUMN()+(-1), 1)), 2)</f>
        <v>7.44</v>
      </c>
    </row>
    <row r="20" spans="1:8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1.31</v>
      </c>
      <c r="H20" s="12">
        <f ca="1">ROUND(INDIRECT(ADDRESS(ROW()+(0), COLUMN()+(-2), 1))*INDIRECT(ADDRESS(ROW()+(0), COLUMN()+(-1), 1)), 2)</f>
        <v>1.38</v>
      </c>
    </row>
    <row r="21" spans="1:8" ht="45.0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1.05</v>
      </c>
      <c r="G21" s="12">
        <v>6.48</v>
      </c>
      <c r="H21" s="12">
        <f ca="1">ROUND(INDIRECT(ADDRESS(ROW()+(0), COLUMN()+(-2), 1))*INDIRECT(ADDRESS(ROW()+(0), COLUMN()+(-1), 1)), 2)</f>
        <v>6.8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3">
        <v>0.25</v>
      </c>
      <c r="G22" s="14">
        <v>26.44</v>
      </c>
      <c r="H22" s="14">
        <f ca="1">ROUND(INDIRECT(ADDRESS(ROW()+(0), COLUMN()+(-2), 1))*INDIRECT(ADDRESS(ROW()+(0), COLUMN()+(-1), 1)), 2)</f>
        <v>6.61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91.74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3">
        <v>0.028</v>
      </c>
      <c r="G25" s="14">
        <v>3.75</v>
      </c>
      <c r="H25" s="14">
        <f ca="1">ROUND(INDIRECT(ADDRESS(ROW()+(0), COLUMN()+(-2), 1))*INDIRECT(ADDRESS(ROW()+(0), COLUMN()+(-1), 1)), 2)</f>
        <v>0.11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1))), 2)</f>
        <v>0.11</v>
      </c>
    </row>
    <row r="27" spans="1:8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5"/>
      <c r="H27" s="15"/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0.101</v>
      </c>
      <c r="G28" s="12">
        <v>10.34</v>
      </c>
      <c r="H28" s="12">
        <f ca="1">ROUND(INDIRECT(ADDRESS(ROW()+(0), COLUMN()+(-2), 1))*INDIRECT(ADDRESS(ROW()+(0), COLUMN()+(-1), 1)), 2)</f>
        <v>1.04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0.46</v>
      </c>
      <c r="G29" s="12">
        <v>6.38</v>
      </c>
      <c r="H29" s="12">
        <f ca="1">ROUND(INDIRECT(ADDRESS(ROW()+(0), COLUMN()+(-2), 1))*INDIRECT(ADDRESS(ROW()+(0), COLUMN()+(-1), 1)), 2)</f>
        <v>2.93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0.235</v>
      </c>
      <c r="G30" s="12">
        <v>10.34</v>
      </c>
      <c r="H30" s="12">
        <f ca="1">ROUND(INDIRECT(ADDRESS(ROW()+(0), COLUMN()+(-2), 1))*INDIRECT(ADDRESS(ROW()+(0), COLUMN()+(-1), 1)), 2)</f>
        <v>2.43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0.235</v>
      </c>
      <c r="G31" s="12">
        <v>6.62</v>
      </c>
      <c r="H31" s="12">
        <f ca="1">ROUND(INDIRECT(ADDRESS(ROW()+(0), COLUMN()+(-2), 1))*INDIRECT(ADDRESS(ROW()+(0), COLUMN()+(-1), 1)), 2)</f>
        <v>1.56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0.056</v>
      </c>
      <c r="G32" s="12">
        <v>10.62</v>
      </c>
      <c r="H32" s="12">
        <f ca="1">ROUND(INDIRECT(ADDRESS(ROW()+(0), COLUMN()+(-2), 1))*INDIRECT(ADDRESS(ROW()+(0), COLUMN()+(-1), 1)), 2)</f>
        <v>0.59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0.056</v>
      </c>
      <c r="G33" s="12">
        <v>6.62</v>
      </c>
      <c r="H33" s="12">
        <f ca="1">ROUND(INDIRECT(ADDRESS(ROW()+(0), COLUMN()+(-2), 1))*INDIRECT(ADDRESS(ROW()+(0), COLUMN()+(-1), 1)), 2)</f>
        <v>0.37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0.135</v>
      </c>
      <c r="G34" s="12">
        <v>10.34</v>
      </c>
      <c r="H34" s="12">
        <f ca="1">ROUND(INDIRECT(ADDRESS(ROW()+(0), COLUMN()+(-2), 1))*INDIRECT(ADDRESS(ROW()+(0), COLUMN()+(-1), 1)), 2)</f>
        <v>1.4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3">
        <v>0.135</v>
      </c>
      <c r="G35" s="14">
        <v>6.38</v>
      </c>
      <c r="H35" s="14">
        <f ca="1">ROUND(INDIRECT(ADDRESS(ROW()+(0), COLUMN()+(-2), 1))*INDIRECT(ADDRESS(ROW()+(0), COLUMN()+(-1), 1)), 2)</f>
        <v>0.86</v>
      </c>
    </row>
    <row r="36" spans="1:8" ht="13.50" thickBot="1" customHeight="1">
      <c r="A36" s="15"/>
      <c r="B36" s="15"/>
      <c r="C36" s="15"/>
      <c r="D36" s="15"/>
      <c r="E36" s="15"/>
      <c r="F36" s="9" t="s">
        <v>82</v>
      </c>
      <c r="G36" s="9"/>
      <c r="H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11.18</v>
      </c>
    </row>
    <row r="37" spans="1:8" ht="13.50" thickBot="1" customHeight="1">
      <c r="A37" s="15">
        <v>4</v>
      </c>
      <c r="B37" s="15"/>
      <c r="C37" s="15"/>
      <c r="D37" s="15"/>
      <c r="E37" s="18" t="s">
        <v>83</v>
      </c>
      <c r="F37" s="18"/>
      <c r="G37" s="15"/>
      <c r="H37" s="15"/>
    </row>
    <row r="38" spans="1:8" ht="13.50" thickBot="1" customHeight="1">
      <c r="A38" s="19"/>
      <c r="B38" s="19"/>
      <c r="C38" s="20" t="s">
        <v>84</v>
      </c>
      <c r="D38" s="20"/>
      <c r="E38" s="19" t="s">
        <v>85</v>
      </c>
      <c r="F38" s="13">
        <v>2</v>
      </c>
      <c r="G38" s="14">
        <f ca="1">ROUND(SUM(INDIRECT(ADDRESS(ROW()+(-2), COLUMN()+(1), 1)),INDIRECT(ADDRESS(ROW()+(-12), COLUMN()+(1), 1)),INDIRECT(ADDRESS(ROW()+(-15), COLUMN()+(1), 1))), 2)</f>
        <v>103.03</v>
      </c>
      <c r="H38" s="14">
        <f ca="1">ROUND(INDIRECT(ADDRESS(ROW()+(0), COLUMN()+(-2), 1))*INDIRECT(ADDRESS(ROW()+(0), COLUMN()+(-1), 1))/100, 2)</f>
        <v>2.06</v>
      </c>
    </row>
    <row r="39" spans="1:8" ht="13.50" thickBot="1" customHeight="1">
      <c r="A39" s="21" t="s">
        <v>86</v>
      </c>
      <c r="B39" s="21"/>
      <c r="C39" s="22"/>
      <c r="D39" s="22"/>
      <c r="E39" s="23"/>
      <c r="F39" s="24" t="s">
        <v>87</v>
      </c>
      <c r="G39" s="25"/>
      <c r="H39" s="26">
        <f ca="1">ROUND(SUM(INDIRECT(ADDRESS(ROW()+(-1), COLUMN()+(0), 1)),INDIRECT(ADDRESS(ROW()+(-3), COLUMN()+(0), 1)),INDIRECT(ADDRESS(ROW()+(-13), COLUMN()+(0), 1)),INDIRECT(ADDRESS(ROW()+(-16), COLUMN()+(0), 1))), 2)</f>
        <v>105.09</v>
      </c>
    </row>
  </sheetData>
  <mergeCells count="7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F36:G36"/>
    <mergeCell ref="A37:B37"/>
    <mergeCell ref="C37:D37"/>
    <mergeCell ref="E37:F37"/>
    <mergeCell ref="A38:B38"/>
    <mergeCell ref="C38:D38"/>
    <mergeCell ref="A39:E39"/>
    <mergeCell ref="F39:G39"/>
  </mergeCells>
  <pageMargins left="0.147638" right="0.147638" top="0.206693" bottom="0.206693" header="0.0" footer="0.0"/>
  <pageSetup paperSize="9" orientation="portrait"/>
  <rowBreaks count="0" manualBreakCount="0">
    </rowBreaks>
</worksheet>
</file>