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<sst xmlns="http://schemas.openxmlformats.org/spreadsheetml/2006/main" count="103" uniqueCount="103">
  <si>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</si>
  <si>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EHU006</t>
  </si>
  <si>
    <t xml:space="preserve">m²</t>
  </si>
  <si>
    <t xml:space="preserve">Losa sanitaria ventilada sobre sobre cimiento.</t>
  </si>
  <si>
    <r>
      <rPr>
        <sz val="8.25"/>
        <color rgb="FF000000"/>
        <rFont val="Arial"/>
        <family val="2"/>
      </rPr>
      <t xml:space="preserve">Losa sanitaria ventilada de hormigón armado, canto 30 = 25+5 cm, realizado con hormigón f'c=210 kg/cm² (21 MPa), clase de exposición F0 S0 P0 C0, tamaño máximo del agregado 12,5 mm, consistencia blanda, preparado en obra, y vaciado con medios manuales, volumen 0,096 m³/m², y acero Grado 60 (fy=4200 kg/cm²) en zona de refuerzo de negativos y conectores de viguetas y vigas de borde, cuantía 6 kg/m²; formado por: vigueta pretensada T-18; bovedilla de hormigón, 60x20x25 cm; capa de compresión de 5 cm de espesor, con armadura de reparto formada por malla electrosoldada 15x15 cm y Ø 3,5-3,5 mm, sobre sobre cimiento. Incluso agente filmógeno MasterKure 215 WB "MBCC de Sika", para el curado de hormigones y morteros. El precio incluye el figurado del acero (corte y doblado) en el taller de fabricación, en obra y el armado en el lugar definitivo de su colocación en obra, pero no incluye la sobre cimiento.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</si>
  <si>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</si>
  <si>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</si>
  <si>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</si>
  <si>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</si>
  <si>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</si>
  <si>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</si>
  <si>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</si>
  <si>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</si>
  <si>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</si>
  <si>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</si>
  <si>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</si>
  <si>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</si>
  <si>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</si>
  <si>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</si>
  <si>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</si>
  <si>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</si>
  <si>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</si>
  <si>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</si>
  <si>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</si>
  <si>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</si>
  <si>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</si>
  <si>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</si>
  <si>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mt07bho010d</t>
  </si>
  <si>
    <t xml:space="preserve">Ud</t>
  </si>
  <si>
    <t xml:space="preserve">Bovedilla de hormigón, 60x20x25 cm. Incluso piezas especiales.</t>
  </si>
  <si>
    <t xml:space="preserve">mt07vau010a</t>
  </si>
  <si>
    <t xml:space="preserve">m</t>
  </si>
  <si>
    <t xml:space="preserve">Vigueta pretensada, T-18, con una longitud media menor de 4 m.</t>
  </si>
  <si>
    <t xml:space="preserve">mt07vau010b</t>
  </si>
  <si>
    <t xml:space="preserve">m</t>
  </si>
  <si>
    <t xml:space="preserve">Vigueta pretensada, T-18, con una longitud media entre 4 y 5 m.</t>
  </si>
  <si>
    <t xml:space="preserve">mt07vau010c</t>
  </si>
  <si>
    <t xml:space="preserve">m</t>
  </si>
  <si>
    <t xml:space="preserve">Vigueta pretensada, T-18, con una longitud media entre 5 y 6 m.</t>
  </si>
  <si>
    <t xml:space="preserve">mt07vau010d</t>
  </si>
  <si>
    <t xml:space="preserve">m</t>
  </si>
  <si>
    <t xml:space="preserve">Vigueta pretensada, T-18, con una longitud media mayor de 6 m.</t>
  </si>
  <si>
    <t xml:space="preserve">mt07aco060d</t>
  </si>
  <si>
    <t xml:space="preserve">kg</t>
  </si>
  <si>
    <t xml:space="preserve">Acero en barras corrugadas, Grado 60 (fy=4200 kg/cm²), de varios diámetros, según NTE-INEN-2167 y ASTM A 706.</t>
  </si>
  <si>
    <t xml:space="preserve">mt08var050</t>
  </si>
  <si>
    <t xml:space="preserve">kg</t>
  </si>
  <si>
    <t xml:space="preserve">Alambre galvanizado para atar, de 1,30 mm de diámetro.</t>
  </si>
  <si>
    <t xml:space="preserve">mt07ame040b</t>
  </si>
  <si>
    <t xml:space="preserve">m²</t>
  </si>
  <si>
    <t xml:space="preserve">Malla electrosoldada con alambres longitudinales y transversales de 3,5 mm de diámetro espaciados 15x15 cm, según NTE-INEN-2209 y ASTM A 497.</t>
  </si>
  <si>
    <t xml:space="preserve">mt01arg000c</t>
  </si>
  <si>
    <t xml:space="preserve">m³</t>
  </si>
  <si>
    <t xml:space="preserve">Arena cribada.</t>
  </si>
  <si>
    <t xml:space="preserve">mt01arg001ce</t>
  </si>
  <si>
    <t xml:space="preserve">m³</t>
  </si>
  <si>
    <t xml:space="preserve">Agregado grueso homogeneizado, de tamaño máximo 12,5 mm.</t>
  </si>
  <si>
    <t xml:space="preserve">mt08cem000c</t>
  </si>
  <si>
    <t xml:space="preserve">kg</t>
  </si>
  <si>
    <t xml:space="preserve">Cemento gris en sacos.</t>
  </si>
  <si>
    <t xml:space="preserve">mt08adt030</t>
  </si>
  <si>
    <t xml:space="preserve">l</t>
  </si>
  <si>
    <t xml:space="preserve">Aditivo plastificante para la reducción del agua de amasado del hormigón.</t>
  </si>
  <si>
    <t xml:space="preserve">mt08cur020d</t>
  </si>
  <si>
    <t xml:space="preserve">l</t>
  </si>
  <si>
    <t xml:space="preserve">Agente filmógeno MasterKure 215 WB "MBCC de Sika", para el curado de hormigones y morteros.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</si>
  <si>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</si>
  <si>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</si>
  <si>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</si>
  <si>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</si>
  <si>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</si>
  <si>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</si>
  <si>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</si>
  <si>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</si>
  <si>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</si>
  <si>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</si>
  <si>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</si>
  <si>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</si>
  <si>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</si>
  <si>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</si>
  <si>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</si>
  <si>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Fierrero.</t>
  </si>
  <si>
    <t xml:space="preserve">mo090</t>
  </si>
  <si>
    <t xml:space="preserve">h</t>
  </si>
  <si>
    <t xml:space="preserve">Ayudante fierrero.</t>
  </si>
  <si>
    <t xml:space="preserve">mo113</t>
  </si>
  <si>
    <t xml:space="preserve">h</t>
  </si>
  <si>
    <t xml:space="preserve">Peón de albañil.</t>
  </si>
  <si>
    <t xml:space="preserve">mo112</t>
  </si>
  <si>
    <t xml:space="preserve">h</t>
  </si>
  <si>
    <t xml:space="preserve">Peón especializado.</t>
  </si>
  <si>
    <t xml:space="preserve">mo045</t>
  </si>
  <si>
    <t xml:space="preserve">h</t>
  </si>
  <si>
    <t xml:space="preserve">Maestro de estructura mayor, en el proceso de hormigonado.</t>
  </si>
  <si>
    <t xml:space="preserve">mo092</t>
  </si>
  <si>
    <t xml:space="preserve">h</t>
  </si>
  <si>
    <t xml:space="preserve">Ayudante estructurista, en el proceso de hormigonado.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</si>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</sst>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0.89" customWidth="1"/>
    <col min="6" max="6" width="14.45" customWidth="1"/>
    <col min="7" max="7" width="14.45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0.028</v>
      </c>
      <c r="G10" s="12">
        <v>1.83</v>
      </c>
      <c r="H10" s="12">
        <f ca="1">ROUND(INDIRECT(ADDRESS(ROW()+(0), COLUMN()+(-2), 1))*INDIRECT(ADDRESS(ROW()+(0), COLUMN()+(-1), 1)), 2)</f>
        <v>0.05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0.028</v>
      </c>
      <c r="G11" s="12">
        <v>55.45</v>
      </c>
      <c r="H11" s="12">
        <f ca="1">ROUND(INDIRECT(ADDRESS(ROW()+(0), COLUMN()+(-2), 1))*INDIRECT(ADDRESS(ROW()+(0), COLUMN()+(-1), 1)), 2)</f>
        <v>1.55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0.003</v>
      </c>
      <c r="G12" s="12">
        <v>433.25</v>
      </c>
      <c r="H12" s="12">
        <f ca="1">ROUND(INDIRECT(ADDRESS(ROW()+(0), COLUMN()+(-2), 1))*INDIRECT(ADDRESS(ROW()+(0), COLUMN()+(-1), 1)), 2)</f>
        <v>1.3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2">
        <v>10.66</v>
      </c>
      <c r="H13" s="12">
        <f ca="1">ROUND(INDIRECT(ADDRESS(ROW()+(0), COLUMN()+(-2), 1))*INDIRECT(ADDRESS(ROW()+(0), COLUMN()+(-1), 1)), 2)</f>
        <v>0.43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0.03</v>
      </c>
      <c r="G14" s="12">
        <v>2.2</v>
      </c>
      <c r="H14" s="12">
        <f ca="1">ROUND(INDIRECT(ADDRESS(ROW()+(0), COLUMN()+(-2), 1))*INDIRECT(ADDRESS(ROW()+(0), COLUMN()+(-1), 1)), 2)</f>
        <v>0.07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5.25</v>
      </c>
      <c r="G15" s="12">
        <v>1.05</v>
      </c>
      <c r="H15" s="12">
        <f ca="1">ROUND(INDIRECT(ADDRESS(ROW()+(0), COLUMN()+(-2), 1))*INDIRECT(ADDRESS(ROW()+(0), COLUMN()+(-1), 1)), 2)</f>
        <v>5.51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0.165</v>
      </c>
      <c r="G16" s="12">
        <v>6.43</v>
      </c>
      <c r="H16" s="12">
        <f ca="1">ROUND(INDIRECT(ADDRESS(ROW()+(0), COLUMN()+(-2), 1))*INDIRECT(ADDRESS(ROW()+(0), COLUMN()+(-1), 1)), 2)</f>
        <v>1.06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0.908</v>
      </c>
      <c r="G17" s="12">
        <v>6.92</v>
      </c>
      <c r="H17" s="12">
        <f ca="1">ROUND(INDIRECT(ADDRESS(ROW()+(0), COLUMN()+(-2), 1))*INDIRECT(ADDRESS(ROW()+(0), COLUMN()+(-1), 1)), 2)</f>
        <v>6.28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0.495</v>
      </c>
      <c r="G18" s="12">
        <v>7.29</v>
      </c>
      <c r="H18" s="12">
        <f ca="1">ROUND(INDIRECT(ADDRESS(ROW()+(0), COLUMN()+(-2), 1))*INDIRECT(ADDRESS(ROW()+(0), COLUMN()+(-1), 1)), 2)</f>
        <v>3.61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0.083</v>
      </c>
      <c r="G19" s="12">
        <v>9.03</v>
      </c>
      <c r="H19" s="12">
        <f ca="1">ROUND(INDIRECT(ADDRESS(ROW()+(0), COLUMN()+(-2), 1))*INDIRECT(ADDRESS(ROW()+(0), COLUMN()+(-1), 1)), 2)</f>
        <v>0.75</v>
      </c>
    </row>
    <row r="20" spans="1:8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6.3</v>
      </c>
      <c r="G20" s="12">
        <v>1.45</v>
      </c>
      <c r="H20" s="12">
        <f ca="1">ROUND(INDIRECT(ADDRESS(ROW()+(0), COLUMN()+(-2), 1))*INDIRECT(ADDRESS(ROW()+(0), COLUMN()+(-1), 1)), 2)</f>
        <v>9.14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0.072</v>
      </c>
      <c r="G21" s="12">
        <v>1.83</v>
      </c>
      <c r="H21" s="12">
        <f ca="1">ROUND(INDIRECT(ADDRESS(ROW()+(0), COLUMN()+(-2), 1))*INDIRECT(ADDRESS(ROW()+(0), COLUMN()+(-1), 1)), 2)</f>
        <v>0.13</v>
      </c>
    </row>
    <row r="22" spans="1:8" ht="24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1.1</v>
      </c>
      <c r="G22" s="12">
        <v>1.42</v>
      </c>
      <c r="H22" s="12">
        <f ca="1">ROUND(INDIRECT(ADDRESS(ROW()+(0), COLUMN()+(-2), 1))*INDIRECT(ADDRESS(ROW()+(0), COLUMN()+(-1), 1)), 2)</f>
        <v>1.56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0.055</v>
      </c>
      <c r="G23" s="12">
        <v>8.12</v>
      </c>
      <c r="H23" s="12">
        <f ca="1">ROUND(INDIRECT(ADDRESS(ROW()+(0), COLUMN()+(-2), 1))*INDIRECT(ADDRESS(ROW()+(0), COLUMN()+(-1), 1)), 2)</f>
        <v>0.45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0.055</v>
      </c>
      <c r="G24" s="12">
        <v>13.52</v>
      </c>
      <c r="H24" s="12">
        <f ca="1">ROUND(INDIRECT(ADDRESS(ROW()+(0), COLUMN()+(-2), 1))*INDIRECT(ADDRESS(ROW()+(0), COLUMN()+(-1), 1)), 2)</f>
        <v>0.74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1">
        <v>43.146</v>
      </c>
      <c r="G25" s="12">
        <v>0.17</v>
      </c>
      <c r="H25" s="12">
        <f ca="1">ROUND(INDIRECT(ADDRESS(ROW()+(0), COLUMN()+(-2), 1))*INDIRECT(ADDRESS(ROW()+(0), COLUMN()+(-1), 1)), 2)</f>
        <v>7.33</v>
      </c>
    </row>
    <row r="26" spans="1:8" ht="13.5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1">
        <v>0.216</v>
      </c>
      <c r="G26" s="12">
        <v>2.73</v>
      </c>
      <c r="H26" s="12">
        <f ca="1">ROUND(INDIRECT(ADDRESS(ROW()+(0), COLUMN()+(-2), 1))*INDIRECT(ADDRESS(ROW()+(0), COLUMN()+(-1), 1)), 2)</f>
        <v>0.59</v>
      </c>
    </row>
    <row r="27" spans="1:8" ht="24.00" thickBot="1" customHeight="1">
      <c r="A27" s="1" t="s">
        <v>63</v>
      </c>
      <c r="B27" s="1"/>
      <c r="C27" s="10" t="s">
        <v>64</v>
      </c>
      <c r="D27" s="10"/>
      <c r="E27" s="1" t="s">
        <v>65</v>
      </c>
      <c r="F27" s="13">
        <v>0.15</v>
      </c>
      <c r="G27" s="14">
        <v>1.96</v>
      </c>
      <c r="H27" s="14">
        <f ca="1">ROUND(INDIRECT(ADDRESS(ROW()+(0), COLUMN()+(-2), 1))*INDIRECT(ADDRESS(ROW()+(0), COLUMN()+(-1), 1)), 2)</f>
        <v>0.29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40.84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3">
        <v>0.06</v>
      </c>
      <c r="G30" s="14">
        <v>3.75</v>
      </c>
      <c r="H30" s="14">
        <f ca="1">ROUND(INDIRECT(ADDRESS(ROW()+(0), COLUMN()+(-2), 1))*INDIRECT(ADDRESS(ROW()+(0), COLUMN()+(-1), 1)), 2)</f>
        <v>0.23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0.23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0.259</v>
      </c>
      <c r="G33" s="12">
        <v>10.75</v>
      </c>
      <c r="H33" s="12">
        <f ca="1">ROUND(INDIRECT(ADDRESS(ROW()+(0), COLUMN()+(-2), 1))*INDIRECT(ADDRESS(ROW()+(0), COLUMN()+(-1), 1)), 2)</f>
        <v>2.78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0.254</v>
      </c>
      <c r="G34" s="12">
        <v>6.89</v>
      </c>
      <c r="H34" s="12">
        <f ca="1">ROUND(INDIRECT(ADDRESS(ROW()+(0), COLUMN()+(-2), 1))*INDIRECT(ADDRESS(ROW()+(0), COLUMN()+(-1), 1)), 2)</f>
        <v>1.75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0.081</v>
      </c>
      <c r="G35" s="12">
        <v>10.75</v>
      </c>
      <c r="H35" s="12">
        <f ca="1">ROUND(INDIRECT(ADDRESS(ROW()+(0), COLUMN()+(-2), 1))*INDIRECT(ADDRESS(ROW()+(0), COLUMN()+(-1), 1)), 2)</f>
        <v>0.87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0.087</v>
      </c>
      <c r="G36" s="12">
        <v>6.89</v>
      </c>
      <c r="H36" s="12">
        <f ca="1">ROUND(INDIRECT(ADDRESS(ROW()+(0), COLUMN()+(-2), 1))*INDIRECT(ADDRESS(ROW()+(0), COLUMN()+(-1), 1)), 2)</f>
        <v>0.6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1">
        <v>0.113</v>
      </c>
      <c r="G37" s="12">
        <v>6.38</v>
      </c>
      <c r="H37" s="12">
        <f ca="1">ROUND(INDIRECT(ADDRESS(ROW()+(0), COLUMN()+(-2), 1))*INDIRECT(ADDRESS(ROW()+(0), COLUMN()+(-1), 1)), 2)</f>
        <v>0.72</v>
      </c>
    </row>
    <row r="38" spans="1:8" ht="13.50" thickBot="1" customHeight="1">
      <c r="A38" s="1" t="s">
        <v>88</v>
      </c>
      <c r="B38" s="1"/>
      <c r="C38" s="10" t="s">
        <v>89</v>
      </c>
      <c r="D38" s="10"/>
      <c r="E38" s="1" t="s">
        <v>90</v>
      </c>
      <c r="F38" s="11">
        <v>0.118</v>
      </c>
      <c r="G38" s="12">
        <v>6.48</v>
      </c>
      <c r="H38" s="12">
        <f ca="1">ROUND(INDIRECT(ADDRESS(ROW()+(0), COLUMN()+(-2), 1))*INDIRECT(ADDRESS(ROW()+(0), COLUMN()+(-1), 1)), 2)</f>
        <v>0.76</v>
      </c>
    </row>
    <row r="39" spans="1:8" ht="13.50" thickBot="1" customHeight="1">
      <c r="A39" s="1" t="s">
        <v>91</v>
      </c>
      <c r="B39" s="1"/>
      <c r="C39" s="10" t="s">
        <v>92</v>
      </c>
      <c r="D39" s="10"/>
      <c r="E39" s="1" t="s">
        <v>93</v>
      </c>
      <c r="F39" s="11">
        <v>0.034</v>
      </c>
      <c r="G39" s="12">
        <v>10.75</v>
      </c>
      <c r="H39" s="12">
        <f ca="1">ROUND(INDIRECT(ADDRESS(ROW()+(0), COLUMN()+(-2), 1))*INDIRECT(ADDRESS(ROW()+(0), COLUMN()+(-1), 1)), 2)</f>
        <v>0.37</v>
      </c>
    </row>
    <row r="40" spans="1:8" ht="13.50" thickBot="1" customHeight="1">
      <c r="A40" s="1" t="s">
        <v>94</v>
      </c>
      <c r="B40" s="1"/>
      <c r="C40" s="10" t="s">
        <v>95</v>
      </c>
      <c r="D40" s="10"/>
      <c r="E40" s="1" t="s">
        <v>96</v>
      </c>
      <c r="F40" s="13">
        <v>0.135</v>
      </c>
      <c r="G40" s="14">
        <v>6.89</v>
      </c>
      <c r="H40" s="14">
        <f ca="1">ROUND(INDIRECT(ADDRESS(ROW()+(0), COLUMN()+(-2), 1))*INDIRECT(ADDRESS(ROW()+(0), COLUMN()+(-1), 1)), 2)</f>
        <v>0.93</v>
      </c>
    </row>
    <row r="41" spans="1:8" ht="13.50" thickBot="1" customHeight="1">
      <c r="A41" s="15"/>
      <c r="B41" s="15"/>
      <c r="C41" s="15"/>
      <c r="D41" s="15"/>
      <c r="E41" s="15"/>
      <c r="F41" s="9" t="s">
        <v>97</v>
      </c>
      <c r="G41" s="9"/>
      <c r="H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8.78</v>
      </c>
    </row>
    <row r="42" spans="1:8" ht="13.50" thickBot="1" customHeight="1">
      <c r="A42" s="15">
        <v>4</v>
      </c>
      <c r="B42" s="15"/>
      <c r="C42" s="15"/>
      <c r="D42" s="15"/>
      <c r="E42" s="18" t="s">
        <v>98</v>
      </c>
      <c r="F42" s="18"/>
      <c r="G42" s="15"/>
      <c r="H42" s="15"/>
    </row>
    <row r="43" spans="1:8" ht="13.50" thickBot="1" customHeight="1">
      <c r="A43" s="19"/>
      <c r="B43" s="19"/>
      <c r="C43" s="20" t="s">
        <v>99</v>
      </c>
      <c r="D43" s="20"/>
      <c r="E43" s="19" t="s">
        <v>100</v>
      </c>
      <c r="F43" s="13">
        <v>2</v>
      </c>
      <c r="G43" s="14">
        <f ca="1">ROUND(SUM(INDIRECT(ADDRESS(ROW()+(-2), COLUMN()+(1), 1)),INDIRECT(ADDRESS(ROW()+(-12), COLUMN()+(1), 1)),INDIRECT(ADDRESS(ROW()+(-15), COLUMN()+(1), 1))), 2)</f>
        <v>49.85</v>
      </c>
      <c r="H43" s="14">
        <f ca="1">ROUND(INDIRECT(ADDRESS(ROW()+(0), COLUMN()+(-2), 1))*INDIRECT(ADDRESS(ROW()+(0), COLUMN()+(-1), 1))/100, 2)</f>
        <v>1</v>
      </c>
    </row>
    <row r="44" spans="1:8" ht="13.50" thickBot="1" customHeight="1">
      <c r="A44" s="21" t="s">
        <v>101</v>
      </c>
      <c r="B44" s="21"/>
      <c r="C44" s="22"/>
      <c r="D44" s="22"/>
      <c r="E44" s="23"/>
      <c r="F44" s="24" t="s">
        <v>102</v>
      </c>
      <c r="G44" s="25"/>
      <c r="H44" s="26">
        <f ca="1">ROUND(SUM(INDIRECT(ADDRESS(ROW()+(-1), COLUMN()+(0), 1)),INDIRECT(ADDRESS(ROW()+(-3), COLUMN()+(0), 1)),INDIRECT(ADDRESS(ROW()+(-13), COLUMN()+(0), 1)),INDIRECT(ADDRESS(ROW()+(-16), COLUMN()+(0), 1))), 2)</f>
        <v>50.85</v>
      </c>
    </row>
  </sheetData>
  <mergeCells count="8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F41:G41"/>
    <mergeCell ref="A42:B42"/>
    <mergeCell ref="C42:D42"/>
    <mergeCell ref="E42:F42"/>
    <mergeCell ref="A43:B43"/>
    <mergeCell ref="C43:D43"/>
    <mergeCell ref="A44:E44"/>
    <mergeCell ref="F44:G44"/>
  </mergeCells>
  <pageMargins left="0.147638" right="0.147638" top="0.206693" bottom="0.206693" header="0.0" footer="0.0"/>
  <pageSetup paperSize="9" orientation="portrait"/>
  <rowBreaks count="0" manualBreakCount="0">
    </rowBreaks>
</worksheet>
</file>