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<sst xmlns="http://schemas.openxmlformats.org/spreadsheetml/2006/main" count="100" uniqueCount="100">
  <si>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</si>
  <si>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EHR010</t>
  </si>
  <si>
    <t xml:space="preserve">m²</t>
  </si>
  <si>
    <t xml:space="preserve">Losa nervada con casetón perdido.</t>
  </si>
  <si>
    <r>
      <rPr>
        <sz val="8.25"/>
        <color rgb="FF000000"/>
        <rFont val="Arial"/>
        <family val="2"/>
      </rPr>
      <t xml:space="preserve">Losa nervada de hormigón armado con casetón perdido, horizontal, con 15% de zonas macizas, con altura libre de planta de hasta 3 m, canto total 30 = 25+5 cm, realizado con hormigón f'c=210 kg/cm² (21 MPa), clase de exposición F0 S0 P0 C0, tamaño máximo del agregado 12,5 mm, consistencia blanda, preparado en obra, y vaciado con medios manuales, volumen 0,174 m³/m², y acero Grado 60 (fy=4200 kg/cm²) en zona de ábacos, nervios y vigas de borde, cuantía 19 kg/m²; nervios de hormigón en sitio de 10 cm de espesor, intereje 80 cm; bloque de hormigón, 70x23x25 cm; capa de compresión de 5 cm de espesor, con armadura de reparto formada por malla electrosoldada 15x15 cm y Ø 3,5-3,5 mm; montaje y desmontaje de sistema de encofrado continuo, con acabado para revestir, formado por: superficie encofrante de tableros de madera tratada, reforzados con varillas y perfiles, amortizables en 25 usos; estructura soporte horizontal de sopandas metálicas y accesorios de montaje, amortizables en 150 usos y estructura soporte vertical de puntales metálicos, amortizables en 150 usos. Incluso alambre de atar, separadores, líquido desencofrante MasterFinish RL 294 "MBCC de Sika", para evitar la adherencia del hormigón al encofrado y agente filmógeno MasterKure 215 WB "MBCC de Sika", para el curado de hormigones y morteros. El precio incluye el figurado del acero (corte y doblado) en el taller de fabricación, en obra y el armado en el lugar definitivo de su colocación en obra, pero no incluye las columnas.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</si>
  <si>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</si>
  <si>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</si>
  <si>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</si>
  <si>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</si>
  <si>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</si>
  <si>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</si>
  <si>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</si>
  <si>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mt08eft030a</t>
  </si>
  <si>
    <t xml:space="preserve">m²</t>
  </si>
  <si>
    <t xml:space="preserve">Tablero de madera tratada, de 22 mm de espesor, reforzado con varillas y perfiles.</t>
  </si>
  <si>
    <t xml:space="preserve">mt08eva030</t>
  </si>
  <si>
    <t xml:space="preserve">m²</t>
  </si>
  <si>
    <t xml:space="preserve">Estructura soporte para encofrado recuperable, compuesta de: sopandas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</si>
  <si>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</si>
  <si>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</si>
  <si>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</si>
  <si>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</si>
  <si>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</si>
  <si>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</si>
  <si>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</si>
  <si>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</si>
  <si>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</si>
  <si>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mt08dba010g</t>
  </si>
  <si>
    <t xml:space="preserve">l</t>
  </si>
  <si>
    <t xml:space="preserve">Agente desmoldeante, a base de aceites especiales, emulsionable en agua MasterFinish RL 294 "MBCC de Sika", para encofrados metálicos, fenólicos o de madera.</t>
  </si>
  <si>
    <t xml:space="preserve">mt07cho010l</t>
  </si>
  <si>
    <t xml:space="preserve">Ud</t>
  </si>
  <si>
    <t xml:space="preserve">Bloque de hormigón, 70x23x25 cm, para losa nervada. Incluso piezas especiales.</t>
  </si>
  <si>
    <t xml:space="preserve">mt07aco020g</t>
  </si>
  <si>
    <t xml:space="preserve">Ud</t>
  </si>
  <si>
    <t xml:space="preserve">Separador homologado para losas nervadas.</t>
  </si>
  <si>
    <t xml:space="preserve">mt07aco060d</t>
  </si>
  <si>
    <t xml:space="preserve">kg</t>
  </si>
  <si>
    <t xml:space="preserve">Acero en barras corrugadas, Grado 60 (fy=4200 kg/cm²), de varios diámetros, según NTE-INEN-2167 y ASTM A 706.</t>
  </si>
  <si>
    <t xml:space="preserve">mt08var050</t>
  </si>
  <si>
    <t xml:space="preserve">kg</t>
  </si>
  <si>
    <t xml:space="preserve">Alambre galvanizado para atar, de 1,30 mm de diámetro.</t>
  </si>
  <si>
    <t xml:space="preserve">mt07ame040b</t>
  </si>
  <si>
    <t xml:space="preserve">m²</t>
  </si>
  <si>
    <t xml:space="preserve">Malla electrosoldada con alambres longitudinales y transversales de 3,5 mm de diámetro espaciados 15x15 cm, según NTE-INEN-2209 y ASTM A 497.</t>
  </si>
  <si>
    <t xml:space="preserve">mt08aaa010a</t>
  </si>
  <si>
    <t xml:space="preserve">m³</t>
  </si>
  <si>
    <t xml:space="preserve">Agua.</t>
  </si>
  <si>
    <t xml:space="preserve">mt01arg000c</t>
  </si>
  <si>
    <t xml:space="preserve">m³</t>
  </si>
  <si>
    <t xml:space="preserve">Arena cribada.</t>
  </si>
  <si>
    <t xml:space="preserve">mt01arg001ce</t>
  </si>
  <si>
    <t xml:space="preserve">m³</t>
  </si>
  <si>
    <t xml:space="preserve">Agregado grueso homogeneizado, de tamaño máximo 12,5 mm.</t>
  </si>
  <si>
    <t xml:space="preserve">mt08cem000c</t>
  </si>
  <si>
    <t xml:space="preserve">kg</t>
  </si>
  <si>
    <t xml:space="preserve">Cemento gris en sacos.</t>
  </si>
  <si>
    <t xml:space="preserve">mt08adt030</t>
  </si>
  <si>
    <t xml:space="preserve">l</t>
  </si>
  <si>
    <t xml:space="preserve">Aditivo plastificante para la reducción del agua de amasado del hormigón.</t>
  </si>
  <si>
    <t xml:space="preserve">mt08cur020d</t>
  </si>
  <si>
    <t xml:space="preserve">l</t>
  </si>
  <si>
    <t xml:space="preserve">Agente filmógeno MasterKure 215 WB "MBCC de Sika", para el curado de hormigones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</si>
  <si>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</si>
  <si>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</si>
  <si>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</si>
  <si>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</si>
  <si>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</si>
  <si>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</si>
  <si>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</si>
  <si>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mo044</t>
  </si>
  <si>
    <t xml:space="preserve">h</t>
  </si>
  <si>
    <t xml:space="preserve">Encofrador.</t>
  </si>
  <si>
    <t xml:space="preserve">mo091</t>
  </si>
  <si>
    <t xml:space="preserve">h</t>
  </si>
  <si>
    <t xml:space="preserve">Ayudante encofrador.</t>
  </si>
  <si>
    <t xml:space="preserve">mo043</t>
  </si>
  <si>
    <t xml:space="preserve">h</t>
  </si>
  <si>
    <t xml:space="preserve">Fierrero.</t>
  </si>
  <si>
    <t xml:space="preserve">mo090</t>
  </si>
  <si>
    <t xml:space="preserve">h</t>
  </si>
  <si>
    <t xml:space="preserve">Ayudante fierrero.</t>
  </si>
  <si>
    <t xml:space="preserve">mo113</t>
  </si>
  <si>
    <t xml:space="preserve">h</t>
  </si>
  <si>
    <t xml:space="preserve">Peón de albañil.</t>
  </si>
  <si>
    <t xml:space="preserve">mo112</t>
  </si>
  <si>
    <t xml:space="preserve">h</t>
  </si>
  <si>
    <t xml:space="preserve">Peón especializado.</t>
  </si>
  <si>
    <t xml:space="preserve">mo045</t>
  </si>
  <si>
    <t xml:space="preserve">h</t>
  </si>
  <si>
    <t xml:space="preserve">Maestro de estructura mayor, en el proceso de hormigonado.</t>
  </si>
  <si>
    <t xml:space="preserve">mo092</t>
  </si>
  <si>
    <t xml:space="preserve">h</t>
  </si>
  <si>
    <t xml:space="preserve">Ayudante estructurista, en el proceso de hormigonado.</t>
  </si>
  <si>
    <t xml:space="preserve">Subtotal mano de obra:</t>
  </si>
  <si>
    <t xml:space="preserve">Herramienta menor</t>
  </si>
  <si>
    <t xml:space="preserve">%</t>
  </si>
  <si>
    <t xml:space="preserve">Herramienta menor</t>
  </si>
  <si>
    <t xml:space="preserve">Coste de mantenimiento decenal: $ 4,25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</si>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</sst>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69.87"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0.044</v>
      </c>
      <c r="G10" s="12">
        <v>55.45</v>
      </c>
      <c r="H10" s="12">
        <f ca="1">ROUND(INDIRECT(ADDRESS(ROW()+(0), COLUMN()+(-2), 1))*INDIRECT(ADDRESS(ROW()+(0), COLUMN()+(-1), 1)), 2)</f>
        <v>2.44</v>
      </c>
    </row>
    <row r="11" spans="1:8" ht="24.00" thickBot="1" customHeight="1">
      <c r="A11" s="1" t="s">
        <v>15</v>
      </c>
      <c r="B11" s="1"/>
      <c r="C11" s="10" t="s">
        <v>16</v>
      </c>
      <c r="D11" s="10"/>
      <c r="E11" s="1" t="s">
        <v>17</v>
      </c>
      <c r="F11" s="11">
        <v>0.007</v>
      </c>
      <c r="G11" s="12">
        <v>124.31</v>
      </c>
      <c r="H11" s="12">
        <f ca="1">ROUND(INDIRECT(ADDRESS(ROW()+(0), COLUMN()+(-2), 1))*INDIRECT(ADDRESS(ROW()+(0), COLUMN()+(-1), 1)), 2)</f>
        <v>0.87</v>
      </c>
    </row>
    <row r="12" spans="1:8" ht="13.50" thickBot="1" customHeight="1">
      <c r="A12" s="1" t="s">
        <v>18</v>
      </c>
      <c r="B12" s="1"/>
      <c r="C12" s="10" t="s">
        <v>19</v>
      </c>
      <c r="D12" s="10"/>
      <c r="E12" s="1" t="s">
        <v>20</v>
      </c>
      <c r="F12" s="11">
        <v>0.027</v>
      </c>
      <c r="G12" s="12">
        <v>23.46</v>
      </c>
      <c r="H12" s="12">
        <f ca="1">ROUND(INDIRECT(ADDRESS(ROW()+(0), COLUMN()+(-2), 1))*INDIRECT(ADDRESS(ROW()+(0), COLUMN()+(-1), 1)), 2)</f>
        <v>0.63</v>
      </c>
    </row>
    <row r="13" spans="1:8" ht="13.50" thickBot="1" customHeight="1">
      <c r="A13" s="1" t="s">
        <v>21</v>
      </c>
      <c r="B13" s="1"/>
      <c r="C13" s="10" t="s">
        <v>22</v>
      </c>
      <c r="D13" s="10"/>
      <c r="E13" s="1" t="s">
        <v>23</v>
      </c>
      <c r="F13" s="11">
        <v>0.003</v>
      </c>
      <c r="G13" s="12">
        <v>433.25</v>
      </c>
      <c r="H13" s="12">
        <f ca="1">ROUND(INDIRECT(ADDRESS(ROW()+(0), COLUMN()+(-2), 1))*INDIRECT(ADDRESS(ROW()+(0), COLUMN()+(-1), 1)), 2)</f>
        <v>1.3</v>
      </c>
    </row>
    <row r="14" spans="1:8" ht="13.50" thickBot="1" customHeight="1">
      <c r="A14" s="1" t="s">
        <v>24</v>
      </c>
      <c r="B14" s="1"/>
      <c r="C14" s="10" t="s">
        <v>25</v>
      </c>
      <c r="D14" s="10"/>
      <c r="E14" s="1" t="s">
        <v>26</v>
      </c>
      <c r="F14" s="11">
        <v>0.04</v>
      </c>
      <c r="G14" s="12">
        <v>10.66</v>
      </c>
      <c r="H14" s="12">
        <f ca="1">ROUND(INDIRECT(ADDRESS(ROW()+(0), COLUMN()+(-2), 1))*INDIRECT(ADDRESS(ROW()+(0), COLUMN()+(-1), 1)), 2)</f>
        <v>0.43</v>
      </c>
    </row>
    <row r="15" spans="1:8" ht="34.50" thickBot="1" customHeight="1">
      <c r="A15" s="1" t="s">
        <v>27</v>
      </c>
      <c r="B15" s="1"/>
      <c r="C15" s="10" t="s">
        <v>28</v>
      </c>
      <c r="D15" s="10"/>
      <c r="E15" s="1" t="s">
        <v>29</v>
      </c>
      <c r="F15" s="11">
        <v>0.03</v>
      </c>
      <c r="G15" s="12">
        <v>2.27</v>
      </c>
      <c r="H15" s="12">
        <f ca="1">ROUND(INDIRECT(ADDRESS(ROW()+(0), COLUMN()+(-2), 1))*INDIRECT(ADDRESS(ROW()+(0), COLUMN()+(-1), 1)), 2)</f>
        <v>0.07</v>
      </c>
    </row>
    <row r="16" spans="1:8" ht="13.50" thickBot="1" customHeight="1">
      <c r="A16" s="1" t="s">
        <v>30</v>
      </c>
      <c r="B16" s="1"/>
      <c r="C16" s="10" t="s">
        <v>31</v>
      </c>
      <c r="D16" s="10"/>
      <c r="E16" s="1" t="s">
        <v>32</v>
      </c>
      <c r="F16" s="11">
        <v>4.244</v>
      </c>
      <c r="G16" s="12">
        <v>2.2</v>
      </c>
      <c r="H16" s="12">
        <f ca="1">ROUND(INDIRECT(ADDRESS(ROW()+(0), COLUMN()+(-2), 1))*INDIRECT(ADDRESS(ROW()+(0), COLUMN()+(-1), 1)), 2)</f>
        <v>9.34</v>
      </c>
    </row>
    <row r="17" spans="1:8" ht="13.50" thickBot="1" customHeight="1">
      <c r="A17" s="1" t="s">
        <v>33</v>
      </c>
      <c r="B17" s="1"/>
      <c r="C17" s="10" t="s">
        <v>34</v>
      </c>
      <c r="D17" s="10"/>
      <c r="E17" s="1" t="s">
        <v>35</v>
      </c>
      <c r="F17" s="11">
        <v>1.2</v>
      </c>
      <c r="G17" s="12">
        <v>0.08</v>
      </c>
      <c r="H17" s="12">
        <f ca="1">ROUND(INDIRECT(ADDRESS(ROW()+(0), COLUMN()+(-2), 1))*INDIRECT(ADDRESS(ROW()+(0), COLUMN()+(-1), 1)), 2)</f>
        <v>0.1</v>
      </c>
    </row>
    <row r="18" spans="1:8" ht="24.00" thickBot="1" customHeight="1">
      <c r="A18" s="1" t="s">
        <v>36</v>
      </c>
      <c r="B18" s="1"/>
      <c r="C18" s="10" t="s">
        <v>37</v>
      </c>
      <c r="D18" s="10"/>
      <c r="E18" s="1" t="s">
        <v>38</v>
      </c>
      <c r="F18" s="11">
        <v>19.95</v>
      </c>
      <c r="G18" s="12">
        <v>1.45</v>
      </c>
      <c r="H18" s="12">
        <f ca="1">ROUND(INDIRECT(ADDRESS(ROW()+(0), COLUMN()+(-2), 1))*INDIRECT(ADDRESS(ROW()+(0), COLUMN()+(-1), 1)), 2)</f>
        <v>28.93</v>
      </c>
    </row>
    <row r="19" spans="1:8" ht="13.50" thickBot="1" customHeight="1">
      <c r="A19" s="1" t="s">
        <v>39</v>
      </c>
      <c r="B19" s="1"/>
      <c r="C19" s="10" t="s">
        <v>40</v>
      </c>
      <c r="D19" s="10"/>
      <c r="E19" s="1" t="s">
        <v>41</v>
      </c>
      <c r="F19" s="11">
        <v>0.19</v>
      </c>
      <c r="G19" s="12">
        <v>1.83</v>
      </c>
      <c r="H19" s="12">
        <f ca="1">ROUND(INDIRECT(ADDRESS(ROW()+(0), COLUMN()+(-2), 1))*INDIRECT(ADDRESS(ROW()+(0), COLUMN()+(-1), 1)), 2)</f>
        <v>0.35</v>
      </c>
    </row>
    <row r="20" spans="1:8" ht="24.00" thickBot="1" customHeight="1">
      <c r="A20" s="1" t="s">
        <v>42</v>
      </c>
      <c r="B20" s="1"/>
      <c r="C20" s="10" t="s">
        <v>43</v>
      </c>
      <c r="D20" s="10"/>
      <c r="E20" s="1" t="s">
        <v>44</v>
      </c>
      <c r="F20" s="11">
        <v>1.1</v>
      </c>
      <c r="G20" s="12">
        <v>1.42</v>
      </c>
      <c r="H20" s="12">
        <f ca="1">ROUND(INDIRECT(ADDRESS(ROW()+(0), COLUMN()+(-2), 1))*INDIRECT(ADDRESS(ROW()+(0), COLUMN()+(-1), 1)), 2)</f>
        <v>1.56</v>
      </c>
    </row>
    <row r="21" spans="1:8" ht="13.50" thickBot="1" customHeight="1">
      <c r="A21" s="1" t="s">
        <v>45</v>
      </c>
      <c r="B21" s="1"/>
      <c r="C21" s="10" t="s">
        <v>46</v>
      </c>
      <c r="D21" s="10"/>
      <c r="E21" s="1" t="s">
        <v>47</v>
      </c>
      <c r="F21" s="11">
        <v>0.044</v>
      </c>
      <c r="G21" s="12">
        <v>1.83</v>
      </c>
      <c r="H21" s="12">
        <f ca="1">ROUND(INDIRECT(ADDRESS(ROW()+(0), COLUMN()+(-2), 1))*INDIRECT(ADDRESS(ROW()+(0), COLUMN()+(-1), 1)), 2)</f>
        <v>0.08</v>
      </c>
    </row>
    <row r="22" spans="1:8" ht="13.50" thickBot="1" customHeight="1">
      <c r="A22" s="1" t="s">
        <v>48</v>
      </c>
      <c r="B22" s="1"/>
      <c r="C22" s="10" t="s">
        <v>49</v>
      </c>
      <c r="D22" s="10"/>
      <c r="E22" s="1" t="s">
        <v>50</v>
      </c>
      <c r="F22" s="11">
        <v>0.1</v>
      </c>
      <c r="G22" s="12">
        <v>8.12</v>
      </c>
      <c r="H22" s="12">
        <f ca="1">ROUND(INDIRECT(ADDRESS(ROW()+(0), COLUMN()+(-2), 1))*INDIRECT(ADDRESS(ROW()+(0), COLUMN()+(-1), 1)), 2)</f>
        <v>0.81</v>
      </c>
    </row>
    <row r="23" spans="1:8" ht="13.50" thickBot="1" customHeight="1">
      <c r="A23" s="1" t="s">
        <v>51</v>
      </c>
      <c r="B23" s="1"/>
      <c r="C23" s="10" t="s">
        <v>52</v>
      </c>
      <c r="D23" s="10"/>
      <c r="E23" s="1" t="s">
        <v>53</v>
      </c>
      <c r="F23" s="11">
        <v>0.1</v>
      </c>
      <c r="G23" s="12">
        <v>13.52</v>
      </c>
      <c r="H23" s="12">
        <f ca="1">ROUND(INDIRECT(ADDRESS(ROW()+(0), COLUMN()+(-2), 1))*INDIRECT(ADDRESS(ROW()+(0), COLUMN()+(-1), 1)), 2)</f>
        <v>1.35</v>
      </c>
    </row>
    <row r="24" spans="1:8" ht="13.50" thickBot="1" customHeight="1">
      <c r="A24" s="1" t="s">
        <v>54</v>
      </c>
      <c r="B24" s="1"/>
      <c r="C24" s="10" t="s">
        <v>55</v>
      </c>
      <c r="D24" s="10"/>
      <c r="E24" s="1" t="s">
        <v>56</v>
      </c>
      <c r="F24" s="11">
        <v>78.201</v>
      </c>
      <c r="G24" s="12">
        <v>0.17</v>
      </c>
      <c r="H24" s="12">
        <f ca="1">ROUND(INDIRECT(ADDRESS(ROW()+(0), COLUMN()+(-2), 1))*INDIRECT(ADDRESS(ROW()+(0), COLUMN()+(-1), 1)), 2)</f>
        <v>13.29</v>
      </c>
    </row>
    <row r="25" spans="1:8" ht="13.50" thickBot="1" customHeight="1">
      <c r="A25" s="1" t="s">
        <v>57</v>
      </c>
      <c r="B25" s="1"/>
      <c r="C25" s="10" t="s">
        <v>58</v>
      </c>
      <c r="D25" s="10"/>
      <c r="E25" s="1" t="s">
        <v>59</v>
      </c>
      <c r="F25" s="11">
        <v>0.391</v>
      </c>
      <c r="G25" s="12">
        <v>2.73</v>
      </c>
      <c r="H25" s="12">
        <f ca="1">ROUND(INDIRECT(ADDRESS(ROW()+(0), COLUMN()+(-2), 1))*INDIRECT(ADDRESS(ROW()+(0), COLUMN()+(-1), 1)), 2)</f>
        <v>1.07</v>
      </c>
    </row>
    <row r="26" spans="1:8" ht="24.00" thickBot="1" customHeight="1">
      <c r="A26" s="1" t="s">
        <v>60</v>
      </c>
      <c r="B26" s="1"/>
      <c r="C26" s="10" t="s">
        <v>61</v>
      </c>
      <c r="D26" s="10"/>
      <c r="E26" s="1" t="s">
        <v>62</v>
      </c>
      <c r="F26" s="13">
        <v>0.15</v>
      </c>
      <c r="G26" s="14">
        <v>1.96</v>
      </c>
      <c r="H26" s="14">
        <f ca="1">ROUND(INDIRECT(ADDRESS(ROW()+(0), COLUMN()+(-2), 1))*INDIRECT(ADDRESS(ROW()+(0), COLUMN()+(-1), 1)), 2)</f>
        <v>0.29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62.91</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3">
        <v>0.11</v>
      </c>
      <c r="G29" s="14">
        <v>3.75</v>
      </c>
      <c r="H29" s="14">
        <f ca="1">ROUND(INDIRECT(ADDRESS(ROW()+(0), COLUMN()+(-2), 1))*INDIRECT(ADDRESS(ROW()+(0), COLUMN()+(-1), 1)), 2)</f>
        <v>0.41</v>
      </c>
    </row>
    <row r="30" spans="1:8" ht="13.50" thickBot="1" customHeight="1">
      <c r="A30" s="15"/>
      <c r="B30" s="15"/>
      <c r="C30" s="15"/>
      <c r="D30" s="15"/>
      <c r="E30" s="15"/>
      <c r="F30" s="9" t="s">
        <v>68</v>
      </c>
      <c r="G30" s="9"/>
      <c r="H30" s="17">
        <f ca="1">ROUND(SUM(INDIRECT(ADDRESS(ROW()+(-1), COLUMN()+(0), 1))), 2)</f>
        <v>0.41</v>
      </c>
    </row>
    <row r="31" spans="1:8" ht="13.50" thickBot="1" customHeight="1">
      <c r="A31" s="15">
        <v>3</v>
      </c>
      <c r="B31" s="15"/>
      <c r="C31" s="15"/>
      <c r="D31" s="15"/>
      <c r="E31" s="18" t="s">
        <v>69</v>
      </c>
      <c r="F31" s="18"/>
      <c r="G31" s="15"/>
      <c r="H31" s="15"/>
    </row>
    <row r="32" spans="1:8" ht="13.50" thickBot="1" customHeight="1">
      <c r="A32" s="1" t="s">
        <v>70</v>
      </c>
      <c r="B32" s="1"/>
      <c r="C32" s="10" t="s">
        <v>71</v>
      </c>
      <c r="D32" s="10"/>
      <c r="E32" s="1" t="s">
        <v>72</v>
      </c>
      <c r="F32" s="11">
        <v>0.628</v>
      </c>
      <c r="G32" s="12">
        <v>10.75</v>
      </c>
      <c r="H32" s="12">
        <f ca="1">ROUND(INDIRECT(ADDRESS(ROW()+(0), COLUMN()+(-2), 1))*INDIRECT(ADDRESS(ROW()+(0), COLUMN()+(-1), 1)), 2)</f>
        <v>6.75</v>
      </c>
    </row>
    <row r="33" spans="1:8" ht="13.50" thickBot="1" customHeight="1">
      <c r="A33" s="1" t="s">
        <v>73</v>
      </c>
      <c r="B33" s="1"/>
      <c r="C33" s="10" t="s">
        <v>74</v>
      </c>
      <c r="D33" s="10"/>
      <c r="E33" s="1" t="s">
        <v>75</v>
      </c>
      <c r="F33" s="11">
        <v>0.617</v>
      </c>
      <c r="G33" s="12">
        <v>6.89</v>
      </c>
      <c r="H33" s="12">
        <f ca="1">ROUND(INDIRECT(ADDRESS(ROW()+(0), COLUMN()+(-2), 1))*INDIRECT(ADDRESS(ROW()+(0), COLUMN()+(-1), 1)), 2)</f>
        <v>4.25</v>
      </c>
    </row>
    <row r="34" spans="1:8" ht="13.50" thickBot="1" customHeight="1">
      <c r="A34" s="1" t="s">
        <v>76</v>
      </c>
      <c r="B34" s="1"/>
      <c r="C34" s="10" t="s">
        <v>77</v>
      </c>
      <c r="D34" s="10"/>
      <c r="E34" s="1" t="s">
        <v>78</v>
      </c>
      <c r="F34" s="11">
        <v>0.256</v>
      </c>
      <c r="G34" s="12">
        <v>10.75</v>
      </c>
      <c r="H34" s="12">
        <f ca="1">ROUND(INDIRECT(ADDRESS(ROW()+(0), COLUMN()+(-2), 1))*INDIRECT(ADDRESS(ROW()+(0), COLUMN()+(-1), 1)), 2)</f>
        <v>2.75</v>
      </c>
    </row>
    <row r="35" spans="1:8" ht="13.50" thickBot="1" customHeight="1">
      <c r="A35" s="1" t="s">
        <v>79</v>
      </c>
      <c r="B35" s="1"/>
      <c r="C35" s="10" t="s">
        <v>80</v>
      </c>
      <c r="D35" s="10"/>
      <c r="E35" s="1" t="s">
        <v>81</v>
      </c>
      <c r="F35" s="11">
        <v>0.277</v>
      </c>
      <c r="G35" s="12">
        <v>6.89</v>
      </c>
      <c r="H35" s="12">
        <f ca="1">ROUND(INDIRECT(ADDRESS(ROW()+(0), COLUMN()+(-2), 1))*INDIRECT(ADDRESS(ROW()+(0), COLUMN()+(-1), 1)), 2)</f>
        <v>1.91</v>
      </c>
    </row>
    <row r="36" spans="1:8" ht="13.50" thickBot="1" customHeight="1">
      <c r="A36" s="1" t="s">
        <v>82</v>
      </c>
      <c r="B36" s="1"/>
      <c r="C36" s="10" t="s">
        <v>83</v>
      </c>
      <c r="D36" s="10"/>
      <c r="E36" s="1" t="s">
        <v>84</v>
      </c>
      <c r="F36" s="11">
        <v>0.205</v>
      </c>
      <c r="G36" s="12">
        <v>6.38</v>
      </c>
      <c r="H36" s="12">
        <f ca="1">ROUND(INDIRECT(ADDRESS(ROW()+(0), COLUMN()+(-2), 1))*INDIRECT(ADDRESS(ROW()+(0), COLUMN()+(-1), 1)), 2)</f>
        <v>1.31</v>
      </c>
    </row>
    <row r="37" spans="1:8" ht="13.50" thickBot="1" customHeight="1">
      <c r="A37" s="1" t="s">
        <v>85</v>
      </c>
      <c r="B37" s="1"/>
      <c r="C37" s="10" t="s">
        <v>86</v>
      </c>
      <c r="D37" s="10"/>
      <c r="E37" s="1" t="s">
        <v>87</v>
      </c>
      <c r="F37" s="11">
        <v>0.215</v>
      </c>
      <c r="G37" s="12">
        <v>6.48</v>
      </c>
      <c r="H37" s="12">
        <f ca="1">ROUND(INDIRECT(ADDRESS(ROW()+(0), COLUMN()+(-2), 1))*INDIRECT(ADDRESS(ROW()+(0), COLUMN()+(-1), 1)), 2)</f>
        <v>1.39</v>
      </c>
    </row>
    <row r="38" spans="1:8" ht="13.50" thickBot="1" customHeight="1">
      <c r="A38" s="1" t="s">
        <v>88</v>
      </c>
      <c r="B38" s="1"/>
      <c r="C38" s="10" t="s">
        <v>89</v>
      </c>
      <c r="D38" s="10"/>
      <c r="E38" s="1" t="s">
        <v>90</v>
      </c>
      <c r="F38" s="11">
        <v>0.044</v>
      </c>
      <c r="G38" s="12">
        <v>10.75</v>
      </c>
      <c r="H38" s="12">
        <f ca="1">ROUND(INDIRECT(ADDRESS(ROW()+(0), COLUMN()+(-2), 1))*INDIRECT(ADDRESS(ROW()+(0), COLUMN()+(-1), 1)), 2)</f>
        <v>0.47</v>
      </c>
    </row>
    <row r="39" spans="1:8" ht="13.50" thickBot="1" customHeight="1">
      <c r="A39" s="1" t="s">
        <v>91</v>
      </c>
      <c r="B39" s="1"/>
      <c r="C39" s="10" t="s">
        <v>92</v>
      </c>
      <c r="D39" s="10"/>
      <c r="E39" s="1" t="s">
        <v>93</v>
      </c>
      <c r="F39" s="13">
        <v>0.178</v>
      </c>
      <c r="G39" s="14">
        <v>6.89</v>
      </c>
      <c r="H39" s="14">
        <f ca="1">ROUND(INDIRECT(ADDRESS(ROW()+(0), COLUMN()+(-2), 1))*INDIRECT(ADDRESS(ROW()+(0), COLUMN()+(-1), 1)), 2)</f>
        <v>1.23</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20.06</v>
      </c>
    </row>
    <row r="41" spans="1:8" ht="13.50" thickBot="1" customHeight="1">
      <c r="A41" s="15">
        <v>4</v>
      </c>
      <c r="B41" s="15"/>
      <c r="C41" s="15"/>
      <c r="D41" s="15"/>
      <c r="E41" s="18" t="s">
        <v>95</v>
      </c>
      <c r="F41" s="18"/>
      <c r="G41" s="15"/>
      <c r="H41" s="15"/>
    </row>
    <row r="42" spans="1:8" ht="13.50" thickBot="1" customHeight="1">
      <c r="A42" s="19"/>
      <c r="B42" s="19"/>
      <c r="C42" s="20" t="s">
        <v>96</v>
      </c>
      <c r="D42" s="20"/>
      <c r="E42" s="19" t="s">
        <v>97</v>
      </c>
      <c r="F42" s="13">
        <v>2</v>
      </c>
      <c r="G42" s="14">
        <f ca="1">ROUND(SUM(INDIRECT(ADDRESS(ROW()+(-2), COLUMN()+(1), 1)),INDIRECT(ADDRESS(ROW()+(-12), COLUMN()+(1), 1)),INDIRECT(ADDRESS(ROW()+(-15), COLUMN()+(1), 1))), 2)</f>
        <v>83.38</v>
      </c>
      <c r="H42" s="14">
        <f ca="1">ROUND(INDIRECT(ADDRESS(ROW()+(0), COLUMN()+(-2), 1))*INDIRECT(ADDRESS(ROW()+(0), COLUMN()+(-1), 1))/100, 2)</f>
        <v>1.67</v>
      </c>
    </row>
    <row r="43" spans="1:8" ht="13.50" thickBot="1" customHeight="1">
      <c r="A43" s="21" t="s">
        <v>98</v>
      </c>
      <c r="B43" s="21"/>
      <c r="C43" s="22"/>
      <c r="D43" s="22"/>
      <c r="E43" s="23"/>
      <c r="F43" s="24" t="s">
        <v>99</v>
      </c>
      <c r="G43" s="25"/>
      <c r="H43" s="26">
        <f ca="1">ROUND(SUM(INDIRECT(ADDRESS(ROW()+(-1), COLUMN()+(0), 1)),INDIRECT(ADDRESS(ROW()+(-3), COLUMN()+(0), 1)),INDIRECT(ADDRESS(ROW()+(-13), COLUMN()+(0), 1)),INDIRECT(ADDRESS(ROW()+(-16), COLUMN()+(0), 1))), 2)</f>
        <v>85.05</v>
      </c>
    </row>
  </sheetData>
  <mergeCells count="8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F40:G40"/>
    <mergeCell ref="A41:B41"/>
    <mergeCell ref="C41:D41"/>
    <mergeCell ref="E41:F41"/>
    <mergeCell ref="A42:B42"/>
    <mergeCell ref="C42:D42"/>
    <mergeCell ref="A43:E43"/>
    <mergeCell ref="F43:G43"/>
  </mergeCells>
  <pageMargins left="0.147638" right="0.147638" top="0.206693" bottom="0.206693" header="0.0" footer="0.0"/>
  <pageSetup paperSize="9" orientation="portrait"/>
  <rowBreaks count="0" manualBreakCount="0">
    </rowBreaks>
</worksheet>
</file>