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<sst xmlns="http://schemas.openxmlformats.org/spreadsheetml/2006/main" count="91" uniqueCount="91">
  <si>
    <t xml:space="preserve"/>
  </si>
  <si>
    <t xml:space="preserve">EHE010</t>
  </si>
  <si>
    <t xml:space="preserve">m²</t>
  </si>
  <si>
    <t xml:space="preserve">Losa de escalera.</t>
  </si>
  <si>
    <r>
      <rPr>
        <sz val="8.25"/>
        <color rgb="FF000000"/>
        <rFont val="Arial"/>
        <family val="2"/>
      </rPr>
      <t xml:space="preserve">Losa de escalera de hormigón armado de 15 cm de espesor, con peldañeado de hormigón, realizada con hormigón f'c=210 kg/cm² (21 MPa), clase de exposición F0 S0 P0 C0, tamaño máximo del agregado 12,5 mm, consistencia blanda, preparado en obra, y vaciado con medios manuales, y acero Grado 60 (fy=4200 kg/cm²), con una cuantía aproximada de 18 kg/m²; montaje y desmontaje de sistema de encofrado, con acabado para revestir en su cara inferior y laterales, en planta de hasta 3 m de altura libre, formado por: superficie encofrante de tablones de madera de pino, amortizables en 10 usos, estructura soporte horizontal de tablones de madera de pino, amortizables en 10 usos y estructura soporte vertical de puntales metálicos, amortizables en 150 usos. Incluso alambre de atar, separadores y líquido desencofrante MasterFinish RL 294 "MBCC de Sika", para evitar la adherencia del hormigón al encofrado. El precio incluye el figurado del acero (corte y doblado) en el taller de fabricación, en obra y el armado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</si>
  <si>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</si>
  <si>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</si>
  <si>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</si>
  <si>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</si>
  <si>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</si>
  <si>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</si>
  <si>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</si>
  <si>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mt50spa052b</t>
  </si>
  <si>
    <t xml:space="preserve">m</t>
  </si>
  <si>
    <t xml:space="preserve">Tablón de madera de pino, de 20x7,2 cm.</t>
  </si>
  <si>
    <t xml:space="preserve">mt08eve020</t>
  </si>
  <si>
    <t xml:space="preserve">m²</t>
  </si>
  <si>
    <t xml:space="preserve">Sistema de encofrado para formación de peldañeado en losas inclinadas de escalera de hormigón armado, con puntales y tableros de madera.</t>
  </si>
  <si>
    <t xml:space="preserve">mt50spa081a</t>
  </si>
  <si>
    <t xml:space="preserve">Ud</t>
  </si>
  <si>
    <t xml:space="preserve">Puntal metálico telescópico, de hasta 3 m de altura.</t>
  </si>
  <si>
    <t xml:space="preserve">mt08cim030b</t>
  </si>
  <si>
    <t xml:space="preserve">m³</t>
  </si>
  <si>
    <t xml:space="preserve">Madera de pino.</t>
  </si>
  <si>
    <t xml:space="preserve">mt08var060</t>
  </si>
  <si>
    <t xml:space="preserve">kg</t>
  </si>
  <si>
    <t xml:space="preserve">Puntas de acero de 20x100 mm.</t>
  </si>
  <si>
    <t xml:space="preserve">mt08dba010g</t>
  </si>
  <si>
    <t xml:space="preserve">l</t>
  </si>
  <si>
    <t xml:space="preserve">Agente desmoldeante, a base de aceites especiales, emulsionable en agua MasterFinish RL 294 "MBCC de Sika", para encofrados metálicos, fenólicos o de madera.</t>
  </si>
  <si>
    <t xml:space="preserve">mt07aco020e</t>
  </si>
  <si>
    <t xml:space="preserve">Ud</t>
  </si>
  <si>
    <t xml:space="preserve">Separador homologado para losas de escalera.</t>
  </si>
  <si>
    <t xml:space="preserve">mt07aco060d</t>
  </si>
  <si>
    <t xml:space="preserve">kg</t>
  </si>
  <si>
    <t xml:space="preserve">Acero en barras corrugadas, Grado 60 (fy=4200 kg/cm²), de varios diámetros, según NTE-INEN-2167 y ASTM A 706.</t>
  </si>
  <si>
    <t xml:space="preserve">mt08var050</t>
  </si>
  <si>
    <t xml:space="preserve">kg</t>
  </si>
  <si>
    <t xml:space="preserve">Alambre galvanizado para atar, de 1,30 mm de diámetro.</t>
  </si>
  <si>
    <t xml:space="preserve">mt08aaa010a</t>
  </si>
  <si>
    <t xml:space="preserve">m³</t>
  </si>
  <si>
    <t xml:space="preserve">Agua.</t>
  </si>
  <si>
    <t xml:space="preserve">mt01arg000c</t>
  </si>
  <si>
    <t xml:space="preserve">m³</t>
  </si>
  <si>
    <t xml:space="preserve">Arena cribada.</t>
  </si>
  <si>
    <t xml:space="preserve">mt01arg001ce</t>
  </si>
  <si>
    <t xml:space="preserve">m³</t>
  </si>
  <si>
    <t xml:space="preserve">Agregado grueso homogeneizado, de tamaño máximo 12,5 mm.</t>
  </si>
  <si>
    <t xml:space="preserve">mt08cem000c</t>
  </si>
  <si>
    <t xml:space="preserve">kg</t>
  </si>
  <si>
    <t xml:space="preserve">Cemento gris en sacos.</t>
  </si>
  <si>
    <t xml:space="preserve">mt08adt030</t>
  </si>
  <si>
    <t xml:space="preserve">l</t>
  </si>
  <si>
    <t xml:space="preserve">Aditivo plastificante para la reducción del agua de amasado del hormigón.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</si>
  <si>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</si>
  <si>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</si>
  <si>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</si>
  <si>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</si>
  <si>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</si>
  <si>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equipo y maquinaria:</t>
  </si>
  <si>
    <t xml:space="preserve">Mano de obra</t>
  </si>
  <si>
    <t xml:space="preserve">mo044</t>
  </si>
  <si>
    <t xml:space="preserve">h</t>
  </si>
  <si>
    <t xml:space="preserve">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</si>
  <si>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</si>
  <si>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</si>
  <si>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</si>
  <si>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</si>
  <si>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</si>
  <si>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Fierrero.</t>
  </si>
  <si>
    <t xml:space="preserve">mo090</t>
  </si>
  <si>
    <t xml:space="preserve">h</t>
  </si>
  <si>
    <t xml:space="preserve">Ayudante fierrero.</t>
  </si>
  <si>
    <t xml:space="preserve">mo113</t>
  </si>
  <si>
    <t xml:space="preserve">h</t>
  </si>
  <si>
    <t xml:space="preserve">Peón de albañil.</t>
  </si>
  <si>
    <t xml:space="preserve">mo112</t>
  </si>
  <si>
    <t xml:space="preserve">h</t>
  </si>
  <si>
    <t xml:space="preserve">Peón especializado.</t>
  </si>
  <si>
    <t xml:space="preserve">mo045</t>
  </si>
  <si>
    <t xml:space="preserve">h</t>
  </si>
  <si>
    <t xml:space="preserve">Maestro de estructura mayor, en el proceso de hormigonado.</t>
  </si>
  <si>
    <t xml:space="preserve">mo092</t>
  </si>
  <si>
    <t xml:space="preserve">h</t>
  </si>
  <si>
    <t xml:space="preserve">Ayudante estructurista, en el proceso de hormigonado.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</si>
  <si>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</si>
  <si>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</si>
  <si>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</si>
  <si>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</si>
  <si>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$ 2,81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</si>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</sst>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44" customWidth="1"/>
    <col min="3" max="3" width="0.85" customWidth="1"/>
    <col min="4" max="4" width="6.80" customWidth="1"/>
    <col min="5" max="5" width="69.87" customWidth="1"/>
    <col min="6" max="6" width="14.96" customWidth="1"/>
    <col min="7" max="7" width="13.94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0.75</v>
      </c>
      <c r="G10" s="12">
        <v>7.7</v>
      </c>
      <c r="H10" s="12">
        <f ca="1">ROUND(INDIRECT(ADDRESS(ROW()+(0), COLUMN()+(-2), 1))*INDIRECT(ADDRESS(ROW()+(0), COLUMN()+(-1), 1)), 2)</f>
        <v>5.78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0.2</v>
      </c>
      <c r="G11" s="12">
        <v>21.2</v>
      </c>
      <c r="H11" s="12">
        <f ca="1">ROUND(INDIRECT(ADDRESS(ROW()+(0), COLUMN()+(-2), 1))*INDIRECT(ADDRESS(ROW()+(0), COLUMN()+(-1), 1)), 2)</f>
        <v>4.24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0.016</v>
      </c>
      <c r="G12" s="12">
        <v>23.46</v>
      </c>
      <c r="H12" s="12">
        <f ca="1">ROUND(INDIRECT(ADDRESS(ROW()+(0), COLUMN()+(-2), 1))*INDIRECT(ADDRESS(ROW()+(0), COLUMN()+(-1), 1)), 2)</f>
        <v>0.38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0.003</v>
      </c>
      <c r="G13" s="12">
        <v>433.25</v>
      </c>
      <c r="H13" s="12">
        <f ca="1">ROUND(INDIRECT(ADDRESS(ROW()+(0), COLUMN()+(-2), 1))*INDIRECT(ADDRESS(ROW()+(0), COLUMN()+(-1), 1)), 2)</f>
        <v>1.3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0.04</v>
      </c>
      <c r="G14" s="12">
        <v>10.66</v>
      </c>
      <c r="H14" s="12">
        <f ca="1">ROUND(INDIRECT(ADDRESS(ROW()+(0), COLUMN()+(-2), 1))*INDIRECT(ADDRESS(ROW()+(0), COLUMN()+(-1), 1)), 2)</f>
        <v>0.43</v>
      </c>
    </row>
    <row r="15" spans="1:8" ht="34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0.03</v>
      </c>
      <c r="G15" s="12">
        <v>2.27</v>
      </c>
      <c r="H15" s="12">
        <f ca="1">ROUND(INDIRECT(ADDRESS(ROW()+(0), COLUMN()+(-2), 1))*INDIRECT(ADDRESS(ROW()+(0), COLUMN()+(-1), 1)), 2)</f>
        <v>0.07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3</v>
      </c>
      <c r="G16" s="12">
        <v>0.11</v>
      </c>
      <c r="H16" s="12">
        <f ca="1">ROUND(INDIRECT(ADDRESS(ROW()+(0), COLUMN()+(-2), 1))*INDIRECT(ADDRESS(ROW()+(0), COLUMN()+(-1), 1)), 2)</f>
        <v>0.33</v>
      </c>
    </row>
    <row r="17" spans="1:8" ht="24.0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18.9</v>
      </c>
      <c r="G17" s="12">
        <v>1.45</v>
      </c>
      <c r="H17" s="12">
        <f ca="1">ROUND(INDIRECT(ADDRESS(ROW()+(0), COLUMN()+(-2), 1))*INDIRECT(ADDRESS(ROW()+(0), COLUMN()+(-1), 1)), 2)</f>
        <v>27.41</v>
      </c>
    </row>
    <row r="18" spans="1:8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0.306</v>
      </c>
      <c r="G18" s="12">
        <v>1.83</v>
      </c>
      <c r="H18" s="12">
        <f ca="1">ROUND(INDIRECT(ADDRESS(ROW()+(0), COLUMN()+(-2), 1))*INDIRECT(ADDRESS(ROW()+(0), COLUMN()+(-1), 1)), 2)</f>
        <v>0.56</v>
      </c>
    </row>
    <row r="19" spans="1:8" ht="13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1">
        <v>0.058</v>
      </c>
      <c r="G19" s="12">
        <v>1.83</v>
      </c>
      <c r="H19" s="12">
        <f ca="1">ROUND(INDIRECT(ADDRESS(ROW()+(0), COLUMN()+(-2), 1))*INDIRECT(ADDRESS(ROW()+(0), COLUMN()+(-1), 1)), 2)</f>
        <v>0.11</v>
      </c>
    </row>
    <row r="20" spans="1:8" ht="13.5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1">
        <v>0.132</v>
      </c>
      <c r="G20" s="12">
        <v>8.12</v>
      </c>
      <c r="H20" s="12">
        <f ca="1">ROUND(INDIRECT(ADDRESS(ROW()+(0), COLUMN()+(-2), 1))*INDIRECT(ADDRESS(ROW()+(0), COLUMN()+(-1), 1)), 2)</f>
        <v>1.07</v>
      </c>
    </row>
    <row r="21" spans="1:8" ht="13.50" thickBot="1" customHeight="1">
      <c r="A21" s="1" t="s">
        <v>45</v>
      </c>
      <c r="B21" s="1"/>
      <c r="C21" s="10" t="s">
        <v>46</v>
      </c>
      <c r="D21" s="10"/>
      <c r="E21" s="1" t="s">
        <v>47</v>
      </c>
      <c r="F21" s="11">
        <v>0.132</v>
      </c>
      <c r="G21" s="12">
        <v>13.52</v>
      </c>
      <c r="H21" s="12">
        <f ca="1">ROUND(INDIRECT(ADDRESS(ROW()+(0), COLUMN()+(-2), 1))*INDIRECT(ADDRESS(ROW()+(0), COLUMN()+(-1), 1)), 2)</f>
        <v>1.78</v>
      </c>
    </row>
    <row r="22" spans="1:8" ht="13.50" thickBot="1" customHeight="1">
      <c r="A22" s="1" t="s">
        <v>48</v>
      </c>
      <c r="B22" s="1"/>
      <c r="C22" s="10" t="s">
        <v>49</v>
      </c>
      <c r="D22" s="10"/>
      <c r="E22" s="1" t="s">
        <v>50</v>
      </c>
      <c r="F22" s="11">
        <v>103.37</v>
      </c>
      <c r="G22" s="12">
        <v>0.17</v>
      </c>
      <c r="H22" s="12">
        <f ca="1">ROUND(INDIRECT(ADDRESS(ROW()+(0), COLUMN()+(-2), 1))*INDIRECT(ADDRESS(ROW()+(0), COLUMN()+(-1), 1)), 2)</f>
        <v>17.57</v>
      </c>
    </row>
    <row r="23" spans="1:8" ht="13.50" thickBot="1" customHeight="1">
      <c r="A23" s="1" t="s">
        <v>51</v>
      </c>
      <c r="B23" s="1"/>
      <c r="C23" s="10" t="s">
        <v>52</v>
      </c>
      <c r="D23" s="10"/>
      <c r="E23" s="1" t="s">
        <v>53</v>
      </c>
      <c r="F23" s="13">
        <v>0.517</v>
      </c>
      <c r="G23" s="14">
        <v>2.73</v>
      </c>
      <c r="H23" s="14">
        <f ca="1">ROUND(INDIRECT(ADDRESS(ROW()+(0), COLUMN()+(-2), 1))*INDIRECT(ADDRESS(ROW()+(0), COLUMN()+(-1), 1)), 2)</f>
        <v>1.41</v>
      </c>
    </row>
    <row r="24" spans="1:8" ht="13.50" thickBot="1" customHeight="1">
      <c r="A24" s="15"/>
      <c r="B24" s="15"/>
      <c r="C24" s="15"/>
      <c r="D24" s="15"/>
      <c r="E24" s="15"/>
      <c r="F24" s="9" t="s">
        <v>54</v>
      </c>
      <c r="G24" s="9"/>
      <c r="H24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62.44</v>
      </c>
    </row>
    <row r="25" spans="1:8" ht="13.50" thickBot="1" customHeight="1">
      <c r="A25" s="15">
        <v>2</v>
      </c>
      <c r="B25" s="15"/>
      <c r="C25" s="15"/>
      <c r="D25" s="15"/>
      <c r="E25" s="18" t="s">
        <v>55</v>
      </c>
      <c r="F25" s="18"/>
      <c r="G25" s="15"/>
      <c r="H25" s="15"/>
    </row>
    <row r="26" spans="1:8" ht="13.50" thickBot="1" customHeight="1">
      <c r="A26" s="1" t="s">
        <v>56</v>
      </c>
      <c r="B26" s="1"/>
      <c r="C26" s="10" t="s">
        <v>57</v>
      </c>
      <c r="D26" s="10"/>
      <c r="E26" s="1" t="s">
        <v>58</v>
      </c>
      <c r="F26" s="13">
        <v>0.145</v>
      </c>
      <c r="G26" s="14">
        <v>3.75</v>
      </c>
      <c r="H26" s="14">
        <f ca="1">ROUND(INDIRECT(ADDRESS(ROW()+(0), COLUMN()+(-2), 1))*INDIRECT(ADDRESS(ROW()+(0), COLUMN()+(-1), 1)), 2)</f>
        <v>0.54</v>
      </c>
    </row>
    <row r="27" spans="1:8" ht="13.50" thickBot="1" customHeight="1">
      <c r="A27" s="15"/>
      <c r="B27" s="15"/>
      <c r="C27" s="15"/>
      <c r="D27" s="15"/>
      <c r="E27" s="15"/>
      <c r="F27" s="9" t="s">
        <v>59</v>
      </c>
      <c r="G27" s="9"/>
      <c r="H27" s="17">
        <f ca="1">ROUND(SUM(INDIRECT(ADDRESS(ROW()+(-1), COLUMN()+(0), 1))), 2)</f>
        <v>0.54</v>
      </c>
    </row>
    <row r="28" spans="1:8" ht="13.50" thickBot="1" customHeight="1">
      <c r="A28" s="15">
        <v>3</v>
      </c>
      <c r="B28" s="15"/>
      <c r="C28" s="15"/>
      <c r="D28" s="15"/>
      <c r="E28" s="18" t="s">
        <v>60</v>
      </c>
      <c r="F28" s="18"/>
      <c r="G28" s="15"/>
      <c r="H28" s="15"/>
    </row>
    <row r="29" spans="1:8" ht="13.50" thickBot="1" customHeight="1">
      <c r="A29" s="1" t="s">
        <v>61</v>
      </c>
      <c r="B29" s="1"/>
      <c r="C29" s="10" t="s">
        <v>62</v>
      </c>
      <c r="D29" s="10"/>
      <c r="E29" s="1" t="s">
        <v>63</v>
      </c>
      <c r="F29" s="11">
        <v>0.953</v>
      </c>
      <c r="G29" s="12">
        <v>10.75</v>
      </c>
      <c r="H29" s="12">
        <f ca="1">ROUND(INDIRECT(ADDRESS(ROW()+(0), COLUMN()+(-2), 1))*INDIRECT(ADDRESS(ROW()+(0), COLUMN()+(-1), 1)), 2)</f>
        <v>10.24</v>
      </c>
    </row>
    <row r="30" spans="1:8" ht="13.50" thickBot="1" customHeight="1">
      <c r="A30" s="1" t="s">
        <v>64</v>
      </c>
      <c r="B30" s="1"/>
      <c r="C30" s="10" t="s">
        <v>65</v>
      </c>
      <c r="D30" s="10"/>
      <c r="E30" s="1" t="s">
        <v>66</v>
      </c>
      <c r="F30" s="11">
        <v>0.953</v>
      </c>
      <c r="G30" s="12">
        <v>6.89</v>
      </c>
      <c r="H30" s="12">
        <f ca="1">ROUND(INDIRECT(ADDRESS(ROW()+(0), COLUMN()+(-2), 1))*INDIRECT(ADDRESS(ROW()+(0), COLUMN()+(-1), 1)), 2)</f>
        <v>6.57</v>
      </c>
    </row>
    <row r="31" spans="1:8" ht="13.50" thickBot="1" customHeight="1">
      <c r="A31" s="1" t="s">
        <v>67</v>
      </c>
      <c r="B31" s="1"/>
      <c r="C31" s="10" t="s">
        <v>68</v>
      </c>
      <c r="D31" s="10"/>
      <c r="E31" s="1" t="s">
        <v>69</v>
      </c>
      <c r="F31" s="11">
        <v>0.343</v>
      </c>
      <c r="G31" s="12">
        <v>10.75</v>
      </c>
      <c r="H31" s="12">
        <f ca="1">ROUND(INDIRECT(ADDRESS(ROW()+(0), COLUMN()+(-2), 1))*INDIRECT(ADDRESS(ROW()+(0), COLUMN()+(-1), 1)), 2)</f>
        <v>3.69</v>
      </c>
    </row>
    <row r="32" spans="1:8" ht="13.50" thickBot="1" customHeight="1">
      <c r="A32" s="1" t="s">
        <v>70</v>
      </c>
      <c r="B32" s="1"/>
      <c r="C32" s="10" t="s">
        <v>71</v>
      </c>
      <c r="D32" s="10"/>
      <c r="E32" s="1" t="s">
        <v>72</v>
      </c>
      <c r="F32" s="11">
        <v>0.363</v>
      </c>
      <c r="G32" s="12">
        <v>6.89</v>
      </c>
      <c r="H32" s="12">
        <f ca="1">ROUND(INDIRECT(ADDRESS(ROW()+(0), COLUMN()+(-2), 1))*INDIRECT(ADDRESS(ROW()+(0), COLUMN()+(-1), 1)), 2)</f>
        <v>2.5</v>
      </c>
    </row>
    <row r="33" spans="1:8" ht="13.50" thickBot="1" customHeight="1">
      <c r="A33" s="1" t="s">
        <v>73</v>
      </c>
      <c r="B33" s="1"/>
      <c r="C33" s="10" t="s">
        <v>74</v>
      </c>
      <c r="D33" s="10"/>
      <c r="E33" s="1" t="s">
        <v>75</v>
      </c>
      <c r="F33" s="11">
        <v>0.271</v>
      </c>
      <c r="G33" s="12">
        <v>6.38</v>
      </c>
      <c r="H33" s="12">
        <f ca="1">ROUND(INDIRECT(ADDRESS(ROW()+(0), COLUMN()+(-2), 1))*INDIRECT(ADDRESS(ROW()+(0), COLUMN()+(-1), 1)), 2)</f>
        <v>1.73</v>
      </c>
    </row>
    <row r="34" spans="1:8" ht="13.50" thickBot="1" customHeight="1">
      <c r="A34" s="1" t="s">
        <v>76</v>
      </c>
      <c r="B34" s="1"/>
      <c r="C34" s="10" t="s">
        <v>77</v>
      </c>
      <c r="D34" s="10"/>
      <c r="E34" s="1" t="s">
        <v>78</v>
      </c>
      <c r="F34" s="11">
        <v>0.284</v>
      </c>
      <c r="G34" s="12">
        <v>6.48</v>
      </c>
      <c r="H34" s="12">
        <f ca="1">ROUND(INDIRECT(ADDRESS(ROW()+(0), COLUMN()+(-2), 1))*INDIRECT(ADDRESS(ROW()+(0), COLUMN()+(-1), 1)), 2)</f>
        <v>1.84</v>
      </c>
    </row>
    <row r="35" spans="1:8" ht="13.50" thickBot="1" customHeight="1">
      <c r="A35" s="1" t="s">
        <v>79</v>
      </c>
      <c r="B35" s="1"/>
      <c r="C35" s="10" t="s">
        <v>80</v>
      </c>
      <c r="D35" s="10"/>
      <c r="E35" s="1" t="s">
        <v>81</v>
      </c>
      <c r="F35" s="11">
        <v>0.063</v>
      </c>
      <c r="G35" s="12">
        <v>10.75</v>
      </c>
      <c r="H35" s="12">
        <f ca="1">ROUND(INDIRECT(ADDRESS(ROW()+(0), COLUMN()+(-2), 1))*INDIRECT(ADDRESS(ROW()+(0), COLUMN()+(-1), 1)), 2)</f>
        <v>0.68</v>
      </c>
    </row>
    <row r="36" spans="1:8" ht="13.50" thickBot="1" customHeight="1">
      <c r="A36" s="1" t="s">
        <v>82</v>
      </c>
      <c r="B36" s="1"/>
      <c r="C36" s="10" t="s">
        <v>83</v>
      </c>
      <c r="D36" s="10"/>
      <c r="E36" s="1" t="s">
        <v>84</v>
      </c>
      <c r="F36" s="13">
        <v>0.254</v>
      </c>
      <c r="G36" s="14">
        <v>6.89</v>
      </c>
      <c r="H36" s="14">
        <f ca="1">ROUND(INDIRECT(ADDRESS(ROW()+(0), COLUMN()+(-2), 1))*INDIRECT(ADDRESS(ROW()+(0), COLUMN()+(-1), 1)), 2)</f>
        <v>1.75</v>
      </c>
    </row>
    <row r="37" spans="1:8" ht="13.50" thickBot="1" customHeight="1">
      <c r="A37" s="15"/>
      <c r="B37" s="15"/>
      <c r="C37" s="15"/>
      <c r="D37" s="15"/>
      <c r="E37" s="15"/>
      <c r="F37" s="9" t="s">
        <v>85</v>
      </c>
      <c r="G37" s="9"/>
      <c r="H3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29</v>
      </c>
    </row>
    <row r="38" spans="1:8" ht="13.50" thickBot="1" customHeight="1">
      <c r="A38" s="15">
        <v>4</v>
      </c>
      <c r="B38" s="15"/>
      <c r="C38" s="15"/>
      <c r="D38" s="15"/>
      <c r="E38" s="18" t="s">
        <v>86</v>
      </c>
      <c r="F38" s="18"/>
      <c r="G38" s="15"/>
      <c r="H38" s="15"/>
    </row>
    <row r="39" spans="1:8" ht="13.50" thickBot="1" customHeight="1">
      <c r="A39" s="19"/>
      <c r="B39" s="19"/>
      <c r="C39" s="20" t="s">
        <v>87</v>
      </c>
      <c r="D39" s="20"/>
      <c r="E39" s="19" t="s">
        <v>88</v>
      </c>
      <c r="F39" s="13">
        <v>2</v>
      </c>
      <c r="G39" s="14">
        <f ca="1">ROUND(SUM(INDIRECT(ADDRESS(ROW()+(-2), COLUMN()+(1), 1)),INDIRECT(ADDRESS(ROW()+(-12), COLUMN()+(1), 1)),INDIRECT(ADDRESS(ROW()+(-15), COLUMN()+(1), 1))), 2)</f>
        <v>91.98</v>
      </c>
      <c r="H39" s="14">
        <f ca="1">ROUND(INDIRECT(ADDRESS(ROW()+(0), COLUMN()+(-2), 1))*INDIRECT(ADDRESS(ROW()+(0), COLUMN()+(-1), 1))/100, 2)</f>
        <v>1.84</v>
      </c>
    </row>
    <row r="40" spans="1:8" ht="13.50" thickBot="1" customHeight="1">
      <c r="A40" s="21" t="s">
        <v>89</v>
      </c>
      <c r="B40" s="21"/>
      <c r="C40" s="22"/>
      <c r="D40" s="22"/>
      <c r="E40" s="23"/>
      <c r="F40" s="24" t="s">
        <v>90</v>
      </c>
      <c r="G40" s="25"/>
      <c r="H40" s="26">
        <f ca="1">ROUND(SUM(INDIRECT(ADDRESS(ROW()+(-1), COLUMN()+(0), 1)),INDIRECT(ADDRESS(ROW()+(-3), COLUMN()+(0), 1)),INDIRECT(ADDRESS(ROW()+(-13), COLUMN()+(0), 1)),INDIRECT(ADDRESS(ROW()+(-16), COLUMN()+(0), 1))), 2)</f>
        <v>93.82</v>
      </c>
    </row>
  </sheetData>
  <mergeCells count="7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B27"/>
    <mergeCell ref="C27:D27"/>
    <mergeCell ref="F27:G27"/>
    <mergeCell ref="A28:B28"/>
    <mergeCell ref="C28:D28"/>
    <mergeCell ref="E28:F28"/>
    <mergeCell ref="A29:B29"/>
    <mergeCell ref="C29:D29"/>
    <mergeCell ref="A30:B30"/>
    <mergeCell ref="C30:D30"/>
    <mergeCell ref="A31:B31"/>
    <mergeCell ref="C31:D31"/>
    <mergeCell ref="A32:B32"/>
    <mergeCell ref="C32:D32"/>
    <mergeCell ref="A33:B33"/>
    <mergeCell ref="C33:D33"/>
    <mergeCell ref="A34:B34"/>
    <mergeCell ref="C34:D34"/>
    <mergeCell ref="A35:B35"/>
    <mergeCell ref="C35:D35"/>
    <mergeCell ref="A36:B36"/>
    <mergeCell ref="C36:D36"/>
    <mergeCell ref="A37:B37"/>
    <mergeCell ref="C37:D37"/>
    <mergeCell ref="F37:G37"/>
    <mergeCell ref="A38:B38"/>
    <mergeCell ref="C38:D38"/>
    <mergeCell ref="E38:F38"/>
    <mergeCell ref="A39:B39"/>
    <mergeCell ref="C39:D39"/>
    <mergeCell ref="A40:E40"/>
    <mergeCell ref="F40:G40"/>
  </mergeCells>
  <pageMargins left="0.147638" right="0.147638" top="0.206693" bottom="0.206693" header="0.0" footer="0.0"/>
  <pageSetup paperSize="9" orientation="portrait"/>
  <rowBreaks count="0" manualBreakCount="0">
    </rowBreaks>
</worksheet>
</file>