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<sst xmlns="http://schemas.openxmlformats.org/spreadsheetml/2006/main" count="47" uniqueCount="47">
  <si>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</si>
  <si>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</si>
  <si>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</si>
  <si>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</si>
  <si>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A2 Plus "ISOVER", de 25 mm de espesor, revestido por ambas caras por aluminio (exterior: aluminio + malla de fibra de vidrio; interior: aluminio + malla de fibra de vidrio), con el canto macho rebordeado por el complejo interior del ducto, resistencia térmica 0,78 m²K/W, conductividad térmica 0,032 W/(mK), instalado con sistema Climaver Metal compuesto por perfiles de aluminio extrusionado Perfiver L "ISOVER" en las aristas longitudinales del ducto y Perfiver H "ISOVER" para la formación de puertas de inspección o registro, conexiones a máquinas, a rejillas o a difusores. Incluso codos, derivaciones, sellado de uniones con cola Climaver, embocaduras, soportes metálicos galvanizados, elementos de fijación, sellado de tramos con cinta Climaver de aluminio, accesorios de montaje y piezas especiales.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</si>
  <si>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</si>
  <si>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</si>
  <si>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</si>
  <si>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</si>
  <si>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</si>
  <si>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</si>
  <si>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</si>
  <si>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mt42coi010ma</t>
  </si>
  <si>
    <t xml:space="preserve">m²</t>
  </si>
  <si>
    <t xml:space="preserve">Panel rígido de alta densidad de lana de vidrio Climaver A2 Plus "ISOVER", de 25 mm de espesor, revestido por ambas caras por aluminio (exterior: aluminio + malla de fibra de vidrio; interior: aluminio + malla de fibra de vidrio), con el canto macho rebordeado por el complejo interior del ducto, para la formación de ductos autoportantes para la distribución de aire en climatización, resistencia térmica 0,78 m²K/W, conductividad térmica 0,032 W/(mK), Euroclase A2-s1, d0 de reacción al fuego, con código de designación MW-EN 14303-T5-MV1.</t>
  </si>
  <si>
    <t xml:space="preserve">mt42coi020a</t>
  </si>
  <si>
    <t xml:space="preserve">m</t>
  </si>
  <si>
    <t xml:space="preserve">Cinta "Climaver" de aluminio de 50 micras de espesor y 63 mm de ancho, con adhesivo a base de resinas acrílicas, para el sellado de uniones de ductos de lana de vidrio "Climaver".</t>
  </si>
  <si>
    <t xml:space="preserve">mt42coi030</t>
  </si>
  <si>
    <t xml:space="preserve">kg</t>
  </si>
  <si>
    <t xml:space="preserve">Adhesivo vinílico en dispersión acuosa, Cola Climaver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</si>
  <si>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</si>
  <si>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</si>
  <si>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</si>
  <si>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mt42coi040a</t>
  </si>
  <si>
    <t xml:space="preserve">m</t>
  </si>
  <si>
    <t xml:space="preserve">Perfil de aluminio extrusionado de 1,155 m de longitud y 1 mm de espesor, Perfiver L "ISOVER", para colocar en las aristas longitudinales de ductos autoportantes para la distribución de aire en climatización con sistema Climaver Metal.</t>
  </si>
  <si>
    <t xml:space="preserve">mt42coi050a</t>
  </si>
  <si>
    <t xml:space="preserve">m</t>
  </si>
  <si>
    <t xml:space="preserve">Perfil de aluminio extrusionado en forma de h minúscula, de 2 m de longitud y 1,1 mm de espesor, Perfiver H "ISOVER", para la formación de puertas de inspección o registro, conexiones a máquinas, a rejillas o a difusores en ductos autoportantes para la distribución de aire en climatización con sistema Climaver Metal.</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</si>
  <si>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</si>
  <si>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</si>
  <si>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</si>
  <si>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</si>
  <si>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</si>
  <si>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</si>
  <si>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</si>
  <si>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Colocador de ductos de fibras minerales.</t>
  </si>
  <si>
    <t xml:space="preserve">mo083</t>
  </si>
  <si>
    <t xml:space="preserve">h</t>
  </si>
  <si>
    <t xml:space="preserve">Ayudante colocador de ductos de fibras minerales.</t>
  </si>
  <si>
    <t xml:space="preserve">Subtotal mano de obra:</t>
  </si>
  <si>
    <t xml:space="preserve">Herramienta menor</t>
  </si>
  <si>
    <t xml:space="preserve">%</t>
  </si>
  <si>
    <t xml:space="preserve">Herramienta menor</t>
  </si>
  <si>
    <t xml:space="preserve">Coste de mantenimiento decenal: $ 13,25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</si>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</sst>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4.46"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1.15</v>
      </c>
      <c r="F10" s="12">
        <v>25.61</v>
      </c>
      <c r="G10" s="12">
        <f ca="1">ROUND(INDIRECT(ADDRESS(ROW()+(0), COLUMN()+(-2), 1))*INDIRECT(ADDRESS(ROW()+(0), COLUMN()+(-1), 1)), 2)</f>
        <v>29.45</v>
      </c>
    </row>
    <row r="11" spans="1:7" ht="34.50" thickBot="1" customHeight="1">
      <c r="A11" s="1" t="s">
        <v>15</v>
      </c>
      <c r="B11" s="1"/>
      <c r="C11" s="10" t="s">
        <v>16</v>
      </c>
      <c r="D11" s="1" t="s">
        <v>17</v>
      </c>
      <c r="E11" s="11">
        <v>1.5</v>
      </c>
      <c r="F11" s="12">
        <v>0.46</v>
      </c>
      <c r="G11" s="12">
        <f ca="1">ROUND(INDIRECT(ADDRESS(ROW()+(0), COLUMN()+(-2), 1))*INDIRECT(ADDRESS(ROW()+(0), COLUMN()+(-1), 1)), 2)</f>
        <v>0.69</v>
      </c>
    </row>
    <row r="12" spans="1:7" ht="24.00" thickBot="1" customHeight="1">
      <c r="A12" s="1" t="s">
        <v>18</v>
      </c>
      <c r="B12" s="1"/>
      <c r="C12" s="10" t="s">
        <v>19</v>
      </c>
      <c r="D12" s="1" t="s">
        <v>20</v>
      </c>
      <c r="E12" s="11">
        <v>0.01</v>
      </c>
      <c r="F12" s="12">
        <v>15.94</v>
      </c>
      <c r="G12" s="12">
        <f ca="1">ROUND(INDIRECT(ADDRESS(ROW()+(0), COLUMN()+(-2), 1))*INDIRECT(ADDRESS(ROW()+(0), COLUMN()+(-1), 1)), 2)</f>
        <v>0.16</v>
      </c>
    </row>
    <row r="13" spans="1:7" ht="24.00" thickBot="1" customHeight="1">
      <c r="A13" s="1" t="s">
        <v>21</v>
      </c>
      <c r="B13" s="1"/>
      <c r="C13" s="10" t="s">
        <v>22</v>
      </c>
      <c r="D13" s="1" t="s">
        <v>23</v>
      </c>
      <c r="E13" s="11">
        <v>0.5</v>
      </c>
      <c r="F13" s="12">
        <v>5.99</v>
      </c>
      <c r="G13" s="12">
        <f ca="1">ROUND(INDIRECT(ADDRESS(ROW()+(0), COLUMN()+(-2), 1))*INDIRECT(ADDRESS(ROW()+(0), COLUMN()+(-1), 1)), 2)</f>
        <v>3</v>
      </c>
    </row>
    <row r="14" spans="1:7" ht="34.50" thickBot="1" customHeight="1">
      <c r="A14" s="1" t="s">
        <v>24</v>
      </c>
      <c r="B14" s="1"/>
      <c r="C14" s="10" t="s">
        <v>25</v>
      </c>
      <c r="D14" s="1" t="s">
        <v>26</v>
      </c>
      <c r="E14" s="11">
        <v>1</v>
      </c>
      <c r="F14" s="12">
        <v>3.38</v>
      </c>
      <c r="G14" s="12">
        <f ca="1">ROUND(INDIRECT(ADDRESS(ROW()+(0), COLUMN()+(-2), 1))*INDIRECT(ADDRESS(ROW()+(0), COLUMN()+(-1), 1)), 2)</f>
        <v>3.38</v>
      </c>
    </row>
    <row r="15" spans="1:7" ht="45.00" thickBot="1" customHeight="1">
      <c r="A15" s="1" t="s">
        <v>27</v>
      </c>
      <c r="B15" s="1"/>
      <c r="C15" s="10" t="s">
        <v>28</v>
      </c>
      <c r="D15" s="1" t="s">
        <v>29</v>
      </c>
      <c r="E15" s="11">
        <v>1</v>
      </c>
      <c r="F15" s="12">
        <v>7.46</v>
      </c>
      <c r="G15" s="12">
        <f ca="1">ROUND(INDIRECT(ADDRESS(ROW()+(0), COLUMN()+(-2), 1))*INDIRECT(ADDRESS(ROW()+(0), COLUMN()+(-1), 1)), 2)</f>
        <v>7.46</v>
      </c>
    </row>
    <row r="16" spans="1:7" ht="24.00" thickBot="1" customHeight="1">
      <c r="A16" s="1" t="s">
        <v>30</v>
      </c>
      <c r="B16" s="1"/>
      <c r="C16" s="10" t="s">
        <v>31</v>
      </c>
      <c r="D16" s="1" t="s">
        <v>32</v>
      </c>
      <c r="E16" s="13">
        <v>0.1</v>
      </c>
      <c r="F16" s="14">
        <v>18.72</v>
      </c>
      <c r="G16" s="14">
        <f ca="1">ROUND(INDIRECT(ADDRESS(ROW()+(0), COLUMN()+(-2), 1))*INDIRECT(ADDRESS(ROW()+(0), COLUMN()+(-1), 1)), 2)</f>
        <v>1.87</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46.01</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0.606</v>
      </c>
      <c r="F19" s="12">
        <v>10.62</v>
      </c>
      <c r="G19" s="12">
        <f ca="1">ROUND(INDIRECT(ADDRESS(ROW()+(0), COLUMN()+(-2), 1))*INDIRECT(ADDRESS(ROW()+(0), COLUMN()+(-1), 1)), 2)</f>
        <v>6.44</v>
      </c>
    </row>
    <row r="20" spans="1:7" ht="13.50" thickBot="1" customHeight="1">
      <c r="A20" s="1" t="s">
        <v>38</v>
      </c>
      <c r="B20" s="1"/>
      <c r="C20" s="10" t="s">
        <v>39</v>
      </c>
      <c r="D20" s="1" t="s">
        <v>40</v>
      </c>
      <c r="E20" s="13">
        <v>0.606</v>
      </c>
      <c r="F20" s="14">
        <v>6.62</v>
      </c>
      <c r="G20" s="14">
        <f ca="1">ROUND(INDIRECT(ADDRESS(ROW()+(0), COLUMN()+(-2), 1))*INDIRECT(ADDRESS(ROW()+(0), COLUMN()+(-1), 1)), 2)</f>
        <v>4.01</v>
      </c>
    </row>
    <row r="21" spans="1:7" ht="13.50" thickBot="1" customHeight="1">
      <c r="A21" s="15"/>
      <c r="B21" s="15"/>
      <c r="C21" s="15"/>
      <c r="D21" s="15"/>
      <c r="E21" s="9" t="s">
        <v>41</v>
      </c>
      <c r="F21" s="9"/>
      <c r="G21" s="17">
        <f ca="1">ROUND(SUM(INDIRECT(ADDRESS(ROW()+(-1), COLUMN()+(0), 1)),INDIRECT(ADDRESS(ROW()+(-2), COLUMN()+(0), 1))), 2)</f>
        <v>10.45</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56.46</v>
      </c>
      <c r="G23" s="14">
        <f ca="1">ROUND(INDIRECT(ADDRESS(ROW()+(0), COLUMN()+(-2), 1))*INDIRECT(ADDRESS(ROW()+(0), COLUMN()+(-1), 1))/100, 2)</f>
        <v>1.13</v>
      </c>
    </row>
    <row r="24" spans="1:7" ht="13.50" thickBot="1" customHeight="1">
      <c r="A24" s="21" t="s">
        <v>45</v>
      </c>
      <c r="B24" s="21"/>
      <c r="C24" s="22"/>
      <c r="D24" s="23"/>
      <c r="E24" s="24" t="s">
        <v>46</v>
      </c>
      <c r="F24" s="25"/>
      <c r="G24" s="26">
        <f ca="1">ROUND(SUM(INDIRECT(ADDRESS(ROW()+(-1), COLUMN()+(0), 1)),INDIRECT(ADDRESS(ROW()+(-3), COLUMN()+(0), 1)),INDIRECT(ADDRESS(ROW()+(-7), COLUMN()+(0), 1))), 2)</f>
        <v>57.59</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