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<sst xmlns="http://schemas.openxmlformats.org/spreadsheetml/2006/main" count="47" uniqueCount="47">
  <si>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</si>
  <si>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ICR021</t>
  </si>
  <si>
    <t xml:space="preserve">m²</t>
  </si>
  <si>
    <t xml:space="preserve">Ducto de lana mineral.</t>
  </si>
  <si>
    <r>
      <rPr>
        <sz val="8.25"/>
        <color rgb="FF000000"/>
        <rFont val="Arial"/>
        <family val="2"/>
      </rPr>
      <t xml:space="preserve">Ducto rectangular para la distribución de aire climatizado formado por panel rígido de alta densidad de lana de vidrio Climaver A1 Apta "ISOVER", de 40 mm de espesor, revestido por aluminio reforzado + kraft y malla de vidrio por el exterior y tejido NETO por el interior, resistencia térmica 1,25 m²K/W, conductividad térmica 0,032 W/(mK), instalado con sistema Climaver Metal compuesto por perfiles de aluminio extrusionado Perfiver L "ISOVER" en las aristas longitudinales del ducto y Perfiver H "ISOVER" para la formación de puertas de inspección o registro, conexiones a máquinas, a rejillas o a difusores. Incluso codos, derivaciones, sellado de uniones con cola Climaver, embocaduras, soportes metálicos galvanizados, elementos de fijación, sellado de tramos con cinta Climaver de aluminio, accesorios de montaje y piezas especiales.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</si>
  <si>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</si>
  <si>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</si>
  <si>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</si>
  <si>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</si>
  <si>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</si>
  <si>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</si>
  <si>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</si>
  <si>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mt42coi010qb</t>
  </si>
  <si>
    <t xml:space="preserve">m²</t>
  </si>
  <si>
    <t xml:space="preserve">Panel rígido de alta densidad de lana de vidrio Climaver A1 Apta "ISOVER", de 40 mm de espesor, revestido por aluminio reforzado + kraft y malla de vidrio por el exterior y tejido NETO por el interior, para la formación de ductos autoportantes para la distribución de aire en climatización, resistencia térmica 1,25 m²K/W, conductividad térmica 0,032 W/(mK), Euroclase A1 de reacción al fuego, con código de designación MW-EN 14303-T5-MV1.</t>
  </si>
  <si>
    <t xml:space="preserve">mt42coi020a</t>
  </si>
  <si>
    <t xml:space="preserve">m</t>
  </si>
  <si>
    <t xml:space="preserve">Cinta "Climaver" de aluminio de 50 micras de espesor y 63 mm de ancho, con adhesivo a base de resinas acrílicas, para el sellado de uniones de ductos de lana de vidrio "Climaver".</t>
  </si>
  <si>
    <t xml:space="preserve">mt42coi030</t>
  </si>
  <si>
    <t xml:space="preserve">kg</t>
  </si>
  <si>
    <t xml:space="preserve">Adhesivo vinílico en dispersión acuosa, Cola Climaver "ISOVER", para unión de ductos de lana de vidrio.</t>
  </si>
  <si>
    <t xml:space="preserve">mt42con025</t>
  </si>
  <si>
    <t xml:space="preserve">Ud</t>
  </si>
  <si>
    <t xml:space="preserve">Soporte metálico de acero galvanizado para sujeción a la losa de ducto rectangular de lana mineral para la distribución de aire en climatización.</t>
  </si>
  <si>
    <t xml:space="preserve">mt42coi040a</t>
  </si>
  <si>
    <t xml:space="preserve">m</t>
  </si>
  <si>
    <t xml:space="preserve">Perfil de aluminio extrusionado de 1,155 m de longitud y 1 mm de espesor, Perfiver L "ISOVER", para colocar en las aristas longitudinales de ductos autoportantes para la distribución de aire en climatización con sistema Climaver Metal.</t>
  </si>
  <si>
    <t xml:space="preserve">mt42coi050a</t>
  </si>
  <si>
    <t xml:space="preserve">m</t>
  </si>
  <si>
    <t xml:space="preserve">Perfil de aluminio extrusionado en forma de h minúscula, de 2 m de longitud y 1,1 mm de espesor, Perfiver H "ISOVER", para la formación de puertas de inspección o registro, conexiones a máquinas, a rejillas o a difusores en ductos autoportantes para la distribución de aire en climatización con sistema Climaver Metal.</t>
  </si>
  <si>
    <t xml:space="preserve">mt42www011</t>
  </si>
  <si>
    <t xml:space="preserve">Ud</t>
  </si>
  <si>
    <t xml:space="preserve">Repercusión, por m², de material auxiliar para fijación y confección de canalizaciones de aire en instalaciones de climatización.</t>
  </si>
  <si>
    <t xml:space="preserve">Subtotal materiales:</t>
  </si>
  <si>
    <t xml:space="preserve">Mano de obra</t>
  </si>
  <si>
    <t xml:space="preserve">mo012</t>
  </si>
  <si>
    <t xml:space="preserve">h</t>
  </si>
  <si>
    <t xml:space="preserve">Colocador de ductos de fibras minerales.</t>
  </si>
  <si>
    <t xml:space="preserve">mo083</t>
  </si>
  <si>
    <t xml:space="preserve">h</t>
  </si>
  <si>
    <t xml:space="preserve">Ayudante colocador de ductos de fibras minerales.</t>
  </si>
  <si>
    <t xml:space="preserve">Subtotal mano de obra:</t>
  </si>
  <si>
    <t xml:space="preserve">Herramienta menor</t>
  </si>
  <si>
    <t xml:space="preserve">%</t>
  </si>
  <si>
    <t xml:space="preserve">Herramienta menor</t>
  </si>
  <si>
    <t xml:space="preserve">Coste de mantenimiento decenal: $ 19,14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</si>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</sst>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31" customWidth="1"/>
    <col min="4" max="4" width="74.46" customWidth="1"/>
    <col min="5" max="5" width="12.41" customWidth="1"/>
    <col min="6" max="6" width="11.5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1.15</v>
      </c>
      <c r="F10" s="12">
        <v>48.12</v>
      </c>
      <c r="G10" s="12">
        <f ca="1">ROUND(INDIRECT(ADDRESS(ROW()+(0), COLUMN()+(-2), 1))*INDIRECT(ADDRESS(ROW()+(0), COLUMN()+(-1), 1)), 2)</f>
        <v>55.34</v>
      </c>
    </row>
    <row r="11" spans="1:7" ht="34.50" thickBot="1" customHeight="1">
      <c r="A11" s="1" t="s">
        <v>15</v>
      </c>
      <c r="B11" s="1"/>
      <c r="C11" s="10" t="s">
        <v>16</v>
      </c>
      <c r="D11" s="1" t="s">
        <v>17</v>
      </c>
      <c r="E11" s="11">
        <v>1.5</v>
      </c>
      <c r="F11" s="12">
        <v>0.46</v>
      </c>
      <c r="G11" s="12">
        <f ca="1">ROUND(INDIRECT(ADDRESS(ROW()+(0), COLUMN()+(-2), 1))*INDIRECT(ADDRESS(ROW()+(0), COLUMN()+(-1), 1)), 2)</f>
        <v>0.69</v>
      </c>
    </row>
    <row r="12" spans="1:7" ht="24.00" thickBot="1" customHeight="1">
      <c r="A12" s="1" t="s">
        <v>18</v>
      </c>
      <c r="B12" s="1"/>
      <c r="C12" s="10" t="s">
        <v>19</v>
      </c>
      <c r="D12" s="1" t="s">
        <v>20</v>
      </c>
      <c r="E12" s="11">
        <v>0.01</v>
      </c>
      <c r="F12" s="12">
        <v>15.94</v>
      </c>
      <c r="G12" s="12">
        <f ca="1">ROUND(INDIRECT(ADDRESS(ROW()+(0), COLUMN()+(-2), 1))*INDIRECT(ADDRESS(ROW()+(0), COLUMN()+(-1), 1)), 2)</f>
        <v>0.16</v>
      </c>
    </row>
    <row r="13" spans="1:7" ht="24.00" thickBot="1" customHeight="1">
      <c r="A13" s="1" t="s">
        <v>21</v>
      </c>
      <c r="B13" s="1"/>
      <c r="C13" s="10" t="s">
        <v>22</v>
      </c>
      <c r="D13" s="1" t="s">
        <v>23</v>
      </c>
      <c r="E13" s="11">
        <v>0.5</v>
      </c>
      <c r="F13" s="12">
        <v>5.99</v>
      </c>
      <c r="G13" s="12">
        <f ca="1">ROUND(INDIRECT(ADDRESS(ROW()+(0), COLUMN()+(-2), 1))*INDIRECT(ADDRESS(ROW()+(0), COLUMN()+(-1), 1)), 2)</f>
        <v>3</v>
      </c>
    </row>
    <row r="14" spans="1:7" ht="34.50" thickBot="1" customHeight="1">
      <c r="A14" s="1" t="s">
        <v>24</v>
      </c>
      <c r="B14" s="1"/>
      <c r="C14" s="10" t="s">
        <v>25</v>
      </c>
      <c r="D14" s="1" t="s">
        <v>26</v>
      </c>
      <c r="E14" s="11">
        <v>1</v>
      </c>
      <c r="F14" s="12">
        <v>3.38</v>
      </c>
      <c r="G14" s="12">
        <f ca="1">ROUND(INDIRECT(ADDRESS(ROW()+(0), COLUMN()+(-2), 1))*INDIRECT(ADDRESS(ROW()+(0), COLUMN()+(-1), 1)), 2)</f>
        <v>3.38</v>
      </c>
    </row>
    <row r="15" spans="1:7" ht="45.00" thickBot="1" customHeight="1">
      <c r="A15" s="1" t="s">
        <v>27</v>
      </c>
      <c r="B15" s="1"/>
      <c r="C15" s="10" t="s">
        <v>28</v>
      </c>
      <c r="D15" s="1" t="s">
        <v>29</v>
      </c>
      <c r="E15" s="11">
        <v>1</v>
      </c>
      <c r="F15" s="12">
        <v>7.46</v>
      </c>
      <c r="G15" s="12">
        <f ca="1">ROUND(INDIRECT(ADDRESS(ROW()+(0), COLUMN()+(-2), 1))*INDIRECT(ADDRESS(ROW()+(0), COLUMN()+(-1), 1)), 2)</f>
        <v>7.46</v>
      </c>
    </row>
    <row r="16" spans="1:7" ht="24.00" thickBot="1" customHeight="1">
      <c r="A16" s="1" t="s">
        <v>30</v>
      </c>
      <c r="B16" s="1"/>
      <c r="C16" s="10" t="s">
        <v>31</v>
      </c>
      <c r="D16" s="1" t="s">
        <v>32</v>
      </c>
      <c r="E16" s="13">
        <v>0.1</v>
      </c>
      <c r="F16" s="14">
        <v>18.72</v>
      </c>
      <c r="G16" s="14">
        <f ca="1">ROUND(INDIRECT(ADDRESS(ROW()+(0), COLUMN()+(-2), 1))*INDIRECT(ADDRESS(ROW()+(0), COLUMN()+(-1), 1)), 2)</f>
        <v>1.87</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71.9</v>
      </c>
    </row>
    <row r="18" spans="1:7" ht="13.50" thickBot="1" customHeight="1">
      <c r="A18" s="15">
        <v>2</v>
      </c>
      <c r="B18" s="15"/>
      <c r="C18" s="15"/>
      <c r="D18" s="18" t="s">
        <v>34</v>
      </c>
      <c r="E18" s="18"/>
      <c r="F18" s="15"/>
      <c r="G18" s="15"/>
    </row>
    <row r="19" spans="1:7" ht="13.50" thickBot="1" customHeight="1">
      <c r="A19" s="1" t="s">
        <v>35</v>
      </c>
      <c r="B19" s="1"/>
      <c r="C19" s="10" t="s">
        <v>36</v>
      </c>
      <c r="D19" s="1" t="s">
        <v>37</v>
      </c>
      <c r="E19" s="11">
        <v>0.561</v>
      </c>
      <c r="F19" s="12">
        <v>10.62</v>
      </c>
      <c r="G19" s="12">
        <f ca="1">ROUND(INDIRECT(ADDRESS(ROW()+(0), COLUMN()+(-2), 1))*INDIRECT(ADDRESS(ROW()+(0), COLUMN()+(-1), 1)), 2)</f>
        <v>5.96</v>
      </c>
    </row>
    <row r="20" spans="1:7" ht="13.50" thickBot="1" customHeight="1">
      <c r="A20" s="1" t="s">
        <v>38</v>
      </c>
      <c r="B20" s="1"/>
      <c r="C20" s="10" t="s">
        <v>39</v>
      </c>
      <c r="D20" s="1" t="s">
        <v>40</v>
      </c>
      <c r="E20" s="13">
        <v>0.561</v>
      </c>
      <c r="F20" s="14">
        <v>6.62</v>
      </c>
      <c r="G20" s="14">
        <f ca="1">ROUND(INDIRECT(ADDRESS(ROW()+(0), COLUMN()+(-2), 1))*INDIRECT(ADDRESS(ROW()+(0), COLUMN()+(-1), 1)), 2)</f>
        <v>3.71</v>
      </c>
    </row>
    <row r="21" spans="1:7" ht="13.50" thickBot="1" customHeight="1">
      <c r="A21" s="15"/>
      <c r="B21" s="15"/>
      <c r="C21" s="15"/>
      <c r="D21" s="15"/>
      <c r="E21" s="9" t="s">
        <v>41</v>
      </c>
      <c r="F21" s="9"/>
      <c r="G21" s="17">
        <f ca="1">ROUND(SUM(INDIRECT(ADDRESS(ROW()+(-1), COLUMN()+(0), 1)),INDIRECT(ADDRESS(ROW()+(-2), COLUMN()+(0), 1))), 2)</f>
        <v>9.67</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1)),INDIRECT(ADDRESS(ROW()+(-6), COLUMN()+(1), 1))), 2)</f>
        <v>81.57</v>
      </c>
      <c r="G23" s="14">
        <f ca="1">ROUND(INDIRECT(ADDRESS(ROW()+(0), COLUMN()+(-2), 1))*INDIRECT(ADDRESS(ROW()+(0), COLUMN()+(-1), 1))/100, 2)</f>
        <v>1.63</v>
      </c>
    </row>
    <row r="24" spans="1:7" ht="13.50" thickBot="1" customHeight="1">
      <c r="A24" s="21" t="s">
        <v>45</v>
      </c>
      <c r="B24" s="21"/>
      <c r="C24" s="22"/>
      <c r="D24" s="23"/>
      <c r="E24" s="24" t="s">
        <v>46</v>
      </c>
      <c r="F24" s="25"/>
      <c r="G24" s="26">
        <f ca="1">ROUND(SUM(INDIRECT(ADDRESS(ROW()+(-1), COLUMN()+(0), 1)),INDIRECT(ADDRESS(ROW()+(-3), COLUMN()+(0), 1)),INDIRECT(ADDRESS(ROW()+(-7), COLUMN()+(0), 1))), 2)</f>
        <v>83.2</v>
      </c>
    </row>
  </sheetData>
  <mergeCells count="26">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