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<sst xmlns="http://schemas.openxmlformats.org/spreadsheetml/2006/main" count="58" uniqueCount="58">
  <si>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</si>
  <si>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YCL120</t>
  </si>
  <si>
    <t xml:space="preserve">Ud</t>
  </si>
  <si>
    <t xml:space="preserve">Línea de anclaje horizontal permanente, de cable de acero, con amortiguador de caídas.</t>
  </si>
  <si>
    <r>
      <rPr>
        <sz val="8.25"/>
        <color rgb="FF000000"/>
        <rFont val="Arial"/>
        <family val="2"/>
      </rPr>
      <t xml:space="preserve">Línea de anclaje horizontal permanente, de cable de acero, con amortiguador de caídas, de 10 m de longitud, clase C, compuesta por 1 anclaje terminal de aleación de aluminio L-2653 con tratamiento térmico T6, acabado con pintura epoxi-poliéster; 1 anclaje terminal con amortiguador de acero inoxidable AISI 316, acabado brillante; 1 anclaje intermedio de aleación de aluminio L-2653 con tratamiento térmico T6, acabado con pintura epoxi-poliéster; cable flexible de acero galvanizado, de 10 mm de diámetro, compuesto por 7 cordones de 19 hilos; tensor de caja abierta, con ojo en un extremo y horquilla en el extremo opuesto; conjunto de un sujetacables y un terminal manual; protector para cabo; placa de señalización y conjunto de dos precintos de seguridad. Incluso fijaciones para la sujeción de los componentes de la línea de anclaje al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</si>
  <si>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</si>
  <si>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</si>
  <si>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</si>
  <si>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</si>
  <si>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</si>
  <si>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</si>
  <si>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</si>
  <si>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mt50spl110</t>
  </si>
  <si>
    <t xml:space="preserve">Ud</t>
  </si>
  <si>
    <t xml:space="preserve">Anclaje terminal de aleación de aluminio L-2653 con tratamiento térmico T6, acabado con pintura epoxi-poliéster.</t>
  </si>
  <si>
    <t xml:space="preserve">mt50spl105a</t>
  </si>
  <si>
    <t xml:space="preserve">Ud</t>
  </si>
  <si>
    <t xml:space="preserve">Fijación compuesta por taco químico, arandela y tornillo de acero de 12 mm de diámetro y 80 mm de longitud.</t>
  </si>
  <si>
    <t xml:space="preserve">mt50spl100</t>
  </si>
  <si>
    <t xml:space="preserve">Ud</t>
  </si>
  <si>
    <t xml:space="preserve">Anclaje terminal con amortiguador, de acero inoxidable AISI 316, acabado brillante.</t>
  </si>
  <si>
    <t xml:space="preserve">mt50spl005</t>
  </si>
  <si>
    <t xml:space="preserve">Ud</t>
  </si>
  <si>
    <t xml:space="preserve">Fijación compuesta por taco químico, arandela y tornillo de acero inoxidable de 12 mm de diámetro y 80 mm de longitud.</t>
  </si>
  <si>
    <t xml:space="preserve">mt50spl120</t>
  </si>
  <si>
    <t xml:space="preserve">Ud</t>
  </si>
  <si>
    <t xml:space="preserve">Anclaje intermedio de aleación de aluminio L-2653 con tratamiento térmico T6, acabado con pintura epoxi-poliéster.</t>
  </si>
  <si>
    <t xml:space="preserve">mt50spl130</t>
  </si>
  <si>
    <t xml:space="preserve">m</t>
  </si>
  <si>
    <t xml:space="preserve">Cable flexible de acero galvanizado, de 10 mm de diámetro, compuesto por 7 cordones de 19 hilos, incluso prensado terminal con casquillo de cobre y guardacable en un extremo.</t>
  </si>
  <si>
    <t xml:space="preserve">mt50spl040</t>
  </si>
  <si>
    <t xml:space="preserve">Ud</t>
  </si>
  <si>
    <t xml:space="preserve">Tensor de caja abierta, con ojo en un extremo y horquilla en el extremo opuesto.</t>
  </si>
  <si>
    <t xml:space="preserve">mt50spl050</t>
  </si>
  <si>
    <t xml:space="preserve">Ud</t>
  </si>
  <si>
    <t xml:space="preserve">Conjunto de un sujetacables y un terminal manual, de acero inoxidable.</t>
  </si>
  <si>
    <t xml:space="preserve">mt50spl080</t>
  </si>
  <si>
    <t xml:space="preserve">Ud</t>
  </si>
  <si>
    <t xml:space="preserve">Protector para cabo, de PVC, color amarillo.</t>
  </si>
  <si>
    <t xml:space="preserve">mt50spl060</t>
  </si>
  <si>
    <t xml:space="preserve">Ud</t>
  </si>
  <si>
    <t xml:space="preserve">Placa de señalización de la línea de anclaje.</t>
  </si>
  <si>
    <t xml:space="preserve">mt50spl070</t>
  </si>
  <si>
    <t xml:space="preserve">Ud</t>
  </si>
  <si>
    <t xml:space="preserve">Conjunto de dos precintos de seguridad.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</si>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</sst>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17.1</v>
      </c>
      <c r="H10" s="12">
        <f ca="1">ROUND(INDIRECT(ADDRESS(ROW()+(0), COLUMN()+(-2), 1))*INDIRECT(ADDRESS(ROW()+(0), COLUMN()+(-1), 1)), 2)</f>
        <v>17.1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</v>
      </c>
      <c r="G11" s="12">
        <v>6.92</v>
      </c>
      <c r="H11" s="12">
        <f ca="1">ROUND(INDIRECT(ADDRESS(ROW()+(0), COLUMN()+(-2), 1))*INDIRECT(ADDRESS(ROW()+(0), COLUMN()+(-1), 1)), 2)</f>
        <v>41.52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149.75</v>
      </c>
      <c r="H12" s="12">
        <f ca="1">ROUND(INDIRECT(ADDRESS(ROW()+(0), COLUMN()+(-2), 1))*INDIRECT(ADDRESS(ROW()+(0), COLUMN()+(-1), 1)), 2)</f>
        <v>149.75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8.38</v>
      </c>
      <c r="H13" s="12">
        <f ca="1">ROUND(INDIRECT(ADDRESS(ROW()+(0), COLUMN()+(-2), 1))*INDIRECT(ADDRESS(ROW()+(0), COLUMN()+(-1), 1)), 2)</f>
        <v>33.52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44.5</v>
      </c>
      <c r="H14" s="12">
        <f ca="1">ROUND(INDIRECT(ADDRESS(ROW()+(0), COLUMN()+(-2), 1))*INDIRECT(ADDRESS(ROW()+(0), COLUMN()+(-1), 1)), 2)</f>
        <v>44.5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10.5</v>
      </c>
      <c r="G15" s="12">
        <v>3.05</v>
      </c>
      <c r="H15" s="12">
        <f ca="1">ROUND(INDIRECT(ADDRESS(ROW()+(0), COLUMN()+(-2), 1))*INDIRECT(ADDRESS(ROW()+(0), COLUMN()+(-1), 1)), 2)</f>
        <v>32.03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115.19</v>
      </c>
      <c r="H16" s="12">
        <f ca="1">ROUND(INDIRECT(ADDRESS(ROW()+(0), COLUMN()+(-2), 1))*INDIRECT(ADDRESS(ROW()+(0), COLUMN()+(-1), 1)), 2)</f>
        <v>115.19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43.63</v>
      </c>
      <c r="H17" s="12">
        <f ca="1">ROUND(INDIRECT(ADDRESS(ROW()+(0), COLUMN()+(-2), 1))*INDIRECT(ADDRESS(ROW()+(0), COLUMN()+(-1), 1)), 2)</f>
        <v>43.63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</v>
      </c>
      <c r="G18" s="12">
        <v>6.98</v>
      </c>
      <c r="H18" s="12">
        <f ca="1">ROUND(INDIRECT(ADDRESS(ROW()+(0), COLUMN()+(-2), 1))*INDIRECT(ADDRESS(ROW()+(0), COLUMN()+(-1), 1)), 2)</f>
        <v>6.98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</v>
      </c>
      <c r="G19" s="12">
        <v>21.64</v>
      </c>
      <c r="H19" s="12">
        <f ca="1">ROUND(INDIRECT(ADDRESS(ROW()+(0), COLUMN()+(-2), 1))*INDIRECT(ADDRESS(ROW()+(0), COLUMN()+(-1), 1)), 2)</f>
        <v>21.64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</v>
      </c>
      <c r="G20" s="14">
        <v>26.19</v>
      </c>
      <c r="H20" s="14">
        <f ca="1">ROUND(INDIRECT(ADDRESS(ROW()+(0), COLUMN()+(-2), 1))*INDIRECT(ADDRESS(ROW()+(0), COLUMN()+(-1), 1)), 2)</f>
        <v>26.19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532.05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0.789</v>
      </c>
      <c r="G23" s="12">
        <v>10.34</v>
      </c>
      <c r="H23" s="12">
        <f ca="1">ROUND(INDIRECT(ADDRESS(ROW()+(0), COLUMN()+(-2), 1))*INDIRECT(ADDRESS(ROW()+(0), COLUMN()+(-1), 1)), 2)</f>
        <v>8.16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1.184</v>
      </c>
      <c r="G24" s="14">
        <v>6.38</v>
      </c>
      <c r="H24" s="14">
        <f ca="1">ROUND(INDIRECT(ADDRESS(ROW()+(0), COLUMN()+(-2), 1))*INDIRECT(ADDRESS(ROW()+(0), COLUMN()+(-1), 1)), 2)</f>
        <v>7.55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1))), 2)</f>
        <v>15.71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20" t="s">
        <v>55</v>
      </c>
      <c r="D27" s="20"/>
      <c r="E27" s="19" t="s">
        <v>56</v>
      </c>
      <c r="F27" s="13">
        <v>2</v>
      </c>
      <c r="G27" s="14">
        <f ca="1">ROUND(SUM(INDIRECT(ADDRESS(ROW()+(-2), COLUMN()+(1), 1)),INDIRECT(ADDRESS(ROW()+(-6), COLUMN()+(1), 1))), 2)</f>
        <v>547.76</v>
      </c>
      <c r="H27" s="14">
        <f ca="1">ROUND(INDIRECT(ADDRESS(ROW()+(0), COLUMN()+(-2), 1))*INDIRECT(ADDRESS(ROW()+(0), COLUMN()+(-1), 1))/100, 2)</f>
        <v>10.96</v>
      </c>
    </row>
    <row r="28" spans="1:8" ht="13.50" thickBot="1" customHeight="1">
      <c r="A28" s="8"/>
      <c r="B28" s="8"/>
      <c r="C28" s="8"/>
      <c r="D28" s="8"/>
      <c r="E28" s="8"/>
      <c r="F28" s="21" t="s">
        <v>57</v>
      </c>
      <c r="G28" s="21"/>
      <c r="H28" s="22">
        <f ca="1">ROUND(SUM(INDIRECT(ADDRESS(ROW()+(-1), COLUMN()+(0), 1)),INDIRECT(ADDRESS(ROW()+(-3), COLUMN()+(0), 1)),INDIRECT(ADDRESS(ROW()+(-7), COLUMN()+(0), 1))), 2)</f>
        <v>558.72</v>
      </c>
    </row>
  </sheetData>
  <mergeCells count="5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