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<sst xmlns="http://schemas.openxmlformats.org/spreadsheetml/2006/main" count="37" uniqueCount="37">
  <si>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</si>
  <si>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MPO010</t>
  </si>
  <si>
    <t xml:space="preserve">m²</t>
  </si>
  <si>
    <t xml:space="preserve">Adecuación de caminera existente.</t>
  </si>
  <si>
    <r>
      <rPr>
        <sz val="8.25"/>
        <color rgb="FF000000"/>
        <rFont val="Arial"/>
        <family val="2"/>
      </rPr>
      <t xml:space="preserve">Adecuación con medios mecánicos de caminera existente mediante la formación de una capa uniforme de arena caliza de 10 cm de espesor y compactado mecánico.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</si>
  <si>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</si>
  <si>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</si>
  <si>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</si>
  <si>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</si>
  <si>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</si>
  <si>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</si>
  <si>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</si>
  <si>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mt01arp040a</t>
  </si>
  <si>
    <t xml:space="preserve">m³</t>
  </si>
  <si>
    <t xml:space="preserve">Arena caliza seleccionada de machaqueo, color, con granulometría de 0 a 5 mm de diámetro.</t>
  </si>
  <si>
    <t xml:space="preserve">Subtotal materiales:</t>
  </si>
  <si>
    <t xml:space="preserve">Equipo y maquinaria</t>
  </si>
  <si>
    <t xml:space="preserve">mq01mot010a</t>
  </si>
  <si>
    <t xml:space="preserve">h</t>
  </si>
  <si>
    <t xml:space="preserve">Motoniveladora de 141 kW.</t>
  </si>
  <si>
    <t xml:space="preserve">mq02cia020j</t>
  </si>
  <si>
    <t xml:space="preserve">h</t>
  </si>
  <si>
    <t xml:space="preserve">Camión cisterna, de 8 m³ de capacidad.</t>
  </si>
  <si>
    <t xml:space="preserve">mq02rot030a</t>
  </si>
  <si>
    <t xml:space="preserve">h</t>
  </si>
  <si>
    <t xml:space="preserve">Compactador tándem autopropulsado, de 63 kW, de 8,75 t, anchura de trabajo 168 cm.</t>
  </si>
  <si>
    <t xml:space="preserve">Subtotal equipo y maquinaria:</t>
  </si>
  <si>
    <t xml:space="preserve">Mano de obra</t>
  </si>
  <si>
    <t xml:space="preserve">mo087</t>
  </si>
  <si>
    <t xml:space="preserve">h</t>
  </si>
  <si>
    <t xml:space="preserve">Ayudante de albañil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</si>
  <si>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</si>
  <si>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</si>
  <si>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</si>
  <si>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</si>
  <si>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$ 1,64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</si>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</sst>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08" customWidth="1"/>
    <col min="3" max="3" width="2.21" customWidth="1"/>
    <col min="4" max="4" width="5.44" customWidth="1"/>
    <col min="5" max="5" width="71.23" customWidth="1"/>
    <col min="6" max="6" width="14.28" customWidth="1"/>
    <col min="7" max="7" width="14.62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0.12</v>
      </c>
      <c r="G10" s="14">
        <v>31.76</v>
      </c>
      <c r="H10" s="14">
        <f ca="1">ROUND(INDIRECT(ADDRESS(ROW()+(0), COLUMN()+(-2), 1))*INDIRECT(ADDRESS(ROW()+(0), COLUMN()+(-1), 1)), 2)</f>
        <v>3.81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3.81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0.009</v>
      </c>
      <c r="G13" s="13">
        <v>82.08</v>
      </c>
      <c r="H13" s="13">
        <f ca="1">ROUND(INDIRECT(ADDRESS(ROW()+(0), COLUMN()+(-2), 1))*INDIRECT(ADDRESS(ROW()+(0), COLUMN()+(-1), 1)), 2)</f>
        <v>0.74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0.003</v>
      </c>
      <c r="G14" s="13">
        <v>128.55</v>
      </c>
      <c r="H14" s="13">
        <f ca="1">ROUND(INDIRECT(ADDRESS(ROW()+(0), COLUMN()+(-2), 1))*INDIRECT(ADDRESS(ROW()+(0), COLUMN()+(-1), 1)), 2)</f>
        <v>0.39</v>
      </c>
    </row>
    <row r="15" spans="1:8" ht="24.0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2">
        <v>0.007</v>
      </c>
      <c r="G15" s="14">
        <v>47.4</v>
      </c>
      <c r="H15" s="14">
        <f ca="1">ROUND(INDIRECT(ADDRESS(ROW()+(0), COLUMN()+(-2), 1))*INDIRECT(ADDRESS(ROW()+(0), COLUMN()+(-1), 1)), 2)</f>
        <v>0.33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1)),INDIRECT(ADDRESS(ROW()+(-3), COLUMN()+(0), 1))), 2)</f>
        <v>1.46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2">
        <v>0.012</v>
      </c>
      <c r="G18" s="14">
        <v>6.62</v>
      </c>
      <c r="H18" s="14">
        <f ca="1">ROUND(INDIRECT(ADDRESS(ROW()+(0), COLUMN()+(-2), 1))*INDIRECT(ADDRESS(ROW()+(0), COLUMN()+(-1), 1)), 2)</f>
        <v>0.08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1))), 2)</f>
        <v>0.08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2">
        <v>2</v>
      </c>
      <c r="G21" s="14">
        <f ca="1">ROUND(SUM(INDIRECT(ADDRESS(ROW()+(-2), COLUMN()+(1), 1)),INDIRECT(ADDRESS(ROW()+(-5), COLUMN()+(1), 1)),INDIRECT(ADDRESS(ROW()+(-10), COLUMN()+(1), 1))), 2)</f>
        <v>5.35</v>
      </c>
      <c r="H21" s="14">
        <f ca="1">ROUND(INDIRECT(ADDRESS(ROW()+(0), COLUMN()+(-2), 1))*INDIRECT(ADDRESS(ROW()+(0), COLUMN()+(-1), 1))/100, 2)</f>
        <v>0.11</v>
      </c>
    </row>
    <row r="22" spans="1:8" ht="13.50" thickBot="1" customHeight="1">
      <c r="A22" s="21" t="s">
        <v>35</v>
      </c>
      <c r="B22" s="21"/>
      <c r="C22" s="22"/>
      <c r="D22" s="22"/>
      <c r="E22" s="23"/>
      <c r="F22" s="24" t="s">
        <v>36</v>
      </c>
      <c r="G22" s="25"/>
      <c r="H22" s="26">
        <f ca="1">ROUND(SUM(INDIRECT(ADDRESS(ROW()+(-1), COLUMN()+(0), 1)),INDIRECT(ADDRESS(ROW()+(-3), COLUMN()+(0), 1)),INDIRECT(ADDRESS(ROW()+(-6), COLUMN()+(0), 1)),INDIRECT(ADDRESS(ROW()+(-11), COLUMN()+(0), 1))), 2)</f>
        <v>5.46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