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<sst xmlns="http://schemas.openxmlformats.org/spreadsheetml/2006/main" count="47" uniqueCount="47">
  <si>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</si>
  <si>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</si>
  <si>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</si>
  <si>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</si>
  <si>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20x95x2050 mm, color marrón, con clase de uso 4, fijadas mediante el sistema de fijación vista, sobre rastreles de madera de pino pinaster (Pinus pinaster), tratada en autoclave, con clase de uso 4 de 65x38 mm, separados 50 cm entre sí; cepillado y posterior aplicación de dos manos de lasur al agua de secado rápido para interior y exterior, para suelos, color Pino, acabado satinado rendimiento: 0,083 l/m² cada mano como tratamiento protector y decorativo. Incluso tornillos autotaladrantes de acero inoxidable para sujeción de las tablas a los rastreles. El precio no incluye la solera de hormigón.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</si>
  <si>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</si>
  <si>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</si>
  <si>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</si>
  <si>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</si>
  <si>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</si>
  <si>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</si>
  <si>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</si>
  <si>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</si>
  <si>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</si>
  <si>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</si>
  <si>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mt18mtf030ayp</t>
  </si>
  <si>
    <t xml:space="preserve">m²</t>
  </si>
  <si>
    <t xml:space="preserve">Tablas de madera maciza de pino pinaster (Pinus pinaster), tratada en autoclave, mediante el método Bethell, de 20x95x2050 mm, color marrón,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</si>
  <si>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</si>
  <si>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</si>
  <si>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</si>
  <si>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</si>
  <si>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</si>
  <si>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Taco expansivo metálico y tirafondo, para fijación de elementos de madera sobre soporte base de hormigón.</t>
  </si>
  <si>
    <t xml:space="preserve">mt27lsa020a</t>
  </si>
  <si>
    <t xml:space="preserve">l</t>
  </si>
  <si>
    <t xml:space="preserve">Lasur al agua de secado rápido para interior y exterior, para suelos, color Pino, acabado satinado, a base de resinas acrílicas híbridas y copolímeros de poliuretano, con un agente biocida, contra hongos de mancha azul y moho, con resistencia a la intemperie, para aplicar con brocha, rodillo o pistola sobre pisos exteriores de madera, como tratamiento protector y decorativo.</t>
  </si>
  <si>
    <t xml:space="preserve">Subtotal materiales:</t>
  </si>
  <si>
    <t xml:space="preserve">Mano de obra</t>
  </si>
  <si>
    <t xml:space="preserve">mo025</t>
  </si>
  <si>
    <t xml:space="preserve">h</t>
  </si>
  <si>
    <t xml:space="preserve">Instalador de pisos de madera.</t>
  </si>
  <si>
    <t xml:space="preserve">mo063</t>
  </si>
  <si>
    <t xml:space="preserve">h</t>
  </si>
  <si>
    <t xml:space="preserve">Ayudante instalador de pisos de madera.</t>
  </si>
  <si>
    <t xml:space="preserve">mo038</t>
  </si>
  <si>
    <t xml:space="preserve">h</t>
  </si>
  <si>
    <t xml:space="preserve">Pintor.</t>
  </si>
  <si>
    <t xml:space="preserve">mo076</t>
  </si>
  <si>
    <t xml:space="preserve">h</t>
  </si>
  <si>
    <t xml:space="preserve">Ayudante pintor.</t>
  </si>
  <si>
    <t xml:space="preserve">Subtotal mano de obra:</t>
  </si>
  <si>
    <t xml:space="preserve">Herramienta menor</t>
  </si>
  <si>
    <t xml:space="preserve">%</t>
  </si>
  <si>
    <t xml:space="preserve">Herramienta menor</t>
  </si>
  <si>
    <t xml:space="preserve">Coste de mantenimiento decenal: $ 33,96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</si>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</sst>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3.95"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2.1</v>
      </c>
      <c r="G10" s="12">
        <v>4.65</v>
      </c>
      <c r="H10" s="12">
        <f ca="1">ROUND(INDIRECT(ADDRESS(ROW()+(0), COLUMN()+(-2), 1))*INDIRECT(ADDRESS(ROW()+(0), COLUMN()+(-1), 1)), 2)</f>
        <v>9.77</v>
      </c>
    </row>
    <row r="11" spans="1:8" ht="34.50" thickBot="1" customHeight="1">
      <c r="A11" s="1" t="s">
        <v>15</v>
      </c>
      <c r="B11" s="1"/>
      <c r="C11" s="10" t="s">
        <v>16</v>
      </c>
      <c r="D11" s="10"/>
      <c r="E11" s="1" t="s">
        <v>17</v>
      </c>
      <c r="F11" s="11">
        <v>1.05</v>
      </c>
      <c r="G11" s="12">
        <v>19.79</v>
      </c>
      <c r="H11" s="12">
        <f ca="1">ROUND(INDIRECT(ADDRESS(ROW()+(0), COLUMN()+(-2), 1))*INDIRECT(ADDRESS(ROW()+(0), COLUMN()+(-1), 1)), 2)</f>
        <v>20.78</v>
      </c>
    </row>
    <row r="12" spans="1:8" ht="13.50" thickBot="1" customHeight="1">
      <c r="A12" s="1" t="s">
        <v>18</v>
      </c>
      <c r="B12" s="1"/>
      <c r="C12" s="10" t="s">
        <v>19</v>
      </c>
      <c r="D12" s="10"/>
      <c r="E12" s="1" t="s">
        <v>20</v>
      </c>
      <c r="F12" s="11">
        <v>66</v>
      </c>
      <c r="G12" s="12">
        <v>0.19</v>
      </c>
      <c r="H12" s="12">
        <f ca="1">ROUND(INDIRECT(ADDRESS(ROW()+(0), COLUMN()+(-2), 1))*INDIRECT(ADDRESS(ROW()+(0), COLUMN()+(-1), 1)), 2)</f>
        <v>12.54</v>
      </c>
    </row>
    <row r="13" spans="1:8" ht="24.00" thickBot="1" customHeight="1">
      <c r="A13" s="1" t="s">
        <v>21</v>
      </c>
      <c r="B13" s="1"/>
      <c r="C13" s="10" t="s">
        <v>22</v>
      </c>
      <c r="D13" s="10"/>
      <c r="E13" s="1" t="s">
        <v>23</v>
      </c>
      <c r="F13" s="11">
        <v>6</v>
      </c>
      <c r="G13" s="12">
        <v>1.71</v>
      </c>
      <c r="H13" s="12">
        <f ca="1">ROUND(INDIRECT(ADDRESS(ROW()+(0), COLUMN()+(-2), 1))*INDIRECT(ADDRESS(ROW()+(0), COLUMN()+(-1), 1)), 2)</f>
        <v>10.26</v>
      </c>
    </row>
    <row r="14" spans="1:8" ht="55.50" thickBot="1" customHeight="1">
      <c r="A14" s="1" t="s">
        <v>24</v>
      </c>
      <c r="B14" s="1"/>
      <c r="C14" s="10" t="s">
        <v>25</v>
      </c>
      <c r="D14" s="10"/>
      <c r="E14" s="1" t="s">
        <v>26</v>
      </c>
      <c r="F14" s="13">
        <v>0.166</v>
      </c>
      <c r="G14" s="14">
        <v>35.75</v>
      </c>
      <c r="H14" s="14">
        <f ca="1">ROUND(INDIRECT(ADDRESS(ROW()+(0), COLUMN()+(-2), 1))*INDIRECT(ADDRESS(ROW()+(0), COLUMN()+(-1), 1)), 2)</f>
        <v>5.93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59.28</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0.617</v>
      </c>
      <c r="G17" s="12">
        <v>10.34</v>
      </c>
      <c r="H17" s="12">
        <f ca="1">ROUND(INDIRECT(ADDRESS(ROW()+(0), COLUMN()+(-2), 1))*INDIRECT(ADDRESS(ROW()+(0), COLUMN()+(-1), 1)), 2)</f>
        <v>6.38</v>
      </c>
    </row>
    <row r="18" spans="1:8" ht="13.50" thickBot="1" customHeight="1">
      <c r="A18" s="1" t="s">
        <v>32</v>
      </c>
      <c r="B18" s="1"/>
      <c r="C18" s="10" t="s">
        <v>33</v>
      </c>
      <c r="D18" s="10"/>
      <c r="E18" s="1" t="s">
        <v>34</v>
      </c>
      <c r="F18" s="11">
        <v>0.617</v>
      </c>
      <c r="G18" s="12">
        <v>6.62</v>
      </c>
      <c r="H18" s="12">
        <f ca="1">ROUND(INDIRECT(ADDRESS(ROW()+(0), COLUMN()+(-2), 1))*INDIRECT(ADDRESS(ROW()+(0), COLUMN()+(-1), 1)), 2)</f>
        <v>4.08</v>
      </c>
    </row>
    <row r="19" spans="1:8" ht="13.50" thickBot="1" customHeight="1">
      <c r="A19" s="1" t="s">
        <v>35</v>
      </c>
      <c r="B19" s="1"/>
      <c r="C19" s="10" t="s">
        <v>36</v>
      </c>
      <c r="D19" s="10"/>
      <c r="E19" s="1" t="s">
        <v>37</v>
      </c>
      <c r="F19" s="11">
        <v>0.37</v>
      </c>
      <c r="G19" s="12">
        <v>10.34</v>
      </c>
      <c r="H19" s="12">
        <f ca="1">ROUND(INDIRECT(ADDRESS(ROW()+(0), COLUMN()+(-2), 1))*INDIRECT(ADDRESS(ROW()+(0), COLUMN()+(-1), 1)), 2)</f>
        <v>3.83</v>
      </c>
    </row>
    <row r="20" spans="1:8" ht="13.50" thickBot="1" customHeight="1">
      <c r="A20" s="1" t="s">
        <v>38</v>
      </c>
      <c r="B20" s="1"/>
      <c r="C20" s="10" t="s">
        <v>39</v>
      </c>
      <c r="D20" s="10"/>
      <c r="E20" s="1" t="s">
        <v>40</v>
      </c>
      <c r="F20" s="13">
        <v>0.062</v>
      </c>
      <c r="G20" s="14">
        <v>6.62</v>
      </c>
      <c r="H20" s="14">
        <f ca="1">ROUND(INDIRECT(ADDRESS(ROW()+(0), COLUMN()+(-2), 1))*INDIRECT(ADDRESS(ROW()+(0), COLUMN()+(-1), 1)), 2)</f>
        <v>0.41</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14.7</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73.98</v>
      </c>
      <c r="H23" s="14">
        <f ca="1">ROUND(INDIRECT(ADDRESS(ROW()+(0), COLUMN()+(-2), 1))*INDIRECT(ADDRESS(ROW()+(0), COLUMN()+(-1), 1))/100, 2)</f>
        <v>1.48</v>
      </c>
    </row>
    <row r="24" spans="1:8" ht="13.50" thickBot="1" customHeight="1">
      <c r="A24" s="21" t="s">
        <v>45</v>
      </c>
      <c r="B24" s="21"/>
      <c r="C24" s="22"/>
      <c r="D24" s="22"/>
      <c r="E24" s="23"/>
      <c r="F24" s="24" t="s">
        <v>46</v>
      </c>
      <c r="G24" s="25"/>
      <c r="H24" s="26">
        <f ca="1">ROUND(SUM(INDIRECT(ADDRESS(ROW()+(-1), COLUMN()+(0), 1)),INDIRECT(ADDRESS(ROW()+(-3), COLUMN()+(0), 1)),INDIRECT(ADDRESS(ROW()+(-9), COLUMN()+(0), 1))), 2)</f>
        <v>75.46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