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<sst xmlns="http://schemas.openxmlformats.org/spreadsheetml/2006/main" count="46" uniqueCount="46">
  <si>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</si>
  <si>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MLB020</t>
  </si>
  <si>
    <t xml:space="preserve">m</t>
  </si>
  <si>
    <t xml:space="preserve">Bordillo de piedra natural.</t>
  </si>
  <si>
    <r>
      <rPr>
        <sz val="8.25"/>
        <color rgb="FF000000"/>
        <rFont val="Arial"/>
        <family val="2"/>
      </rPr>
      <t xml:space="preserve">Bordillo recto de granito Blanco Berrocal, formado por piezas de 10x15 cm de sección, longitud libre entre 50 y 100 cm, aristas matadas de 3 mm, caras vistas y cantos aserrados, para colocación en viales, sobre base de hormigón simple f'c=210 kg/cm² (21 MPa), clase de exposición F0 S0 P0 C0, tamaño máximo del agregado 19 mm, consistencia plástica de 20 cm de espesor y 10 cm de anchura a cada lado del bordillo, vaciado desde camión, extendido y vibrado, con acabado aplanado, según pendientes del proyecto y colocado sobre explanada con índice CBR &gt; 5 (California Bearing Ratio), no incluida en este precio.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</si>
  <si>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</si>
  <si>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</si>
  <si>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</si>
  <si>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</si>
  <si>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</si>
  <si>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</si>
  <si>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</si>
  <si>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mt10hmf050adf</t>
  </si>
  <si>
    <t xml:space="preserve">m³</t>
  </si>
  <si>
    <t xml:space="preserve">Hormigón simple f'c=210 kg/cm² (21 MPa), clase de exposición F0 S0 P0 C0, tamaño máximo del agregado 19 mm, consistencia plástica, premezclado en planta, según NEC-11 y ACI 318.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</si>
  <si>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</si>
  <si>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</si>
  <si>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</si>
  <si>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</si>
  <si>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</si>
  <si>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</si>
  <si>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mt08cem000c</t>
  </si>
  <si>
    <t xml:space="preserve">kg</t>
  </si>
  <si>
    <t xml:space="preserve">Cemento gris en sacos.</t>
  </si>
  <si>
    <t xml:space="preserve">mt18jbp020aaa</t>
  </si>
  <si>
    <t xml:space="preserve">m</t>
  </si>
  <si>
    <t xml:space="preserve">Bordillo recto de granito Blanco Berrocal, formado por piezas de 10x15 cm de sección, longitud libre entre 50 y 100 cm, aristas matadas de 3 mm, caras vistas y cantos aserrados.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</si>
  <si>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</si>
  <si>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</si>
  <si>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</si>
  <si>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</si>
  <si>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</si>
  <si>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</si>
  <si>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</si>
  <si>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</si>
  <si>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</si>
  <si>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</si>
  <si>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</si>
  <si>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</si>
  <si>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</si>
  <si>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</si>
  <si>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</si>
  <si>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</si>
  <si>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</si>
  <si>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$ 3,05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</si>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</sst>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7.65" customWidth="1"/>
    <col min="4" max="4" width="68.85" customWidth="1"/>
    <col min="5" max="5" width="14.79" customWidth="1"/>
    <col min="6" max="6" width="14.1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0.084</v>
      </c>
      <c r="F10" s="12">
        <v>90.91</v>
      </c>
      <c r="G10" s="12">
        <f ca="1">ROUND(INDIRECT(ADDRESS(ROW()+(0), COLUMN()+(-2), 1))*INDIRECT(ADDRESS(ROW()+(0), COLUMN()+(-1), 1)), 2)</f>
        <v>7.64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0.006</v>
      </c>
      <c r="F11" s="12">
        <v>1.83</v>
      </c>
      <c r="G11" s="12">
        <f ca="1">ROUND(INDIRECT(ADDRESS(ROW()+(0), COLUMN()+(-2), 1))*INDIRECT(ADDRESS(ROW()+(0), COLUMN()+(-1), 1)), 2)</f>
        <v>0.01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0.007</v>
      </c>
      <c r="F12" s="12">
        <v>24.37</v>
      </c>
      <c r="G12" s="12">
        <f ca="1">ROUND(INDIRECT(ADDRESS(ROW()+(0), COLUMN()+(-2), 1))*INDIRECT(ADDRESS(ROW()+(0), COLUMN()+(-1), 1)), 2)</f>
        <v>0.17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0.17</v>
      </c>
      <c r="G13" s="12">
        <f ca="1">ROUND(INDIRECT(ADDRESS(ROW()+(0), COLUMN()+(-2), 1))*INDIRECT(ADDRESS(ROW()+(0), COLUMN()+(-1), 1)), 2)</f>
        <v>0.17</v>
      </c>
    </row>
    <row r="14" spans="1:7" ht="34.5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4">
        <v>18.23</v>
      </c>
      <c r="G14" s="14">
        <f ca="1">ROUND(INDIRECT(ADDRESS(ROW()+(0), COLUMN()+(-2), 1))*INDIRECT(ADDRESS(ROW()+(0), COLUMN()+(-1), 1)), 2)</f>
        <v>18.23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26.22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0.006</v>
      </c>
      <c r="F17" s="14">
        <v>3.76</v>
      </c>
      <c r="G17" s="14">
        <f ca="1">ROUND(INDIRECT(ADDRESS(ROW()+(0), COLUMN()+(-2), 1))*INDIRECT(ADDRESS(ROW()+(0), COLUMN()+(-1), 1)), 2)</f>
        <v>0.02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1))), 2)</f>
        <v>0.02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0.37</v>
      </c>
      <c r="F20" s="12">
        <v>11.11</v>
      </c>
      <c r="G20" s="12">
        <f ca="1">ROUND(INDIRECT(ADDRESS(ROW()+(0), COLUMN()+(-2), 1))*INDIRECT(ADDRESS(ROW()+(0), COLUMN()+(-1), 1)), 2)</f>
        <v>4.11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3">
        <v>0.409</v>
      </c>
      <c r="F21" s="14">
        <v>7.12</v>
      </c>
      <c r="G21" s="14">
        <f ca="1">ROUND(INDIRECT(ADDRESS(ROW()+(0), COLUMN()+(-2), 1))*INDIRECT(ADDRESS(ROW()+(0), COLUMN()+(-1), 1)), 2)</f>
        <v>2.91</v>
      </c>
    </row>
    <row r="22" spans="1:7" ht="13.50" thickBot="1" customHeight="1">
      <c r="A22" s="15"/>
      <c r="B22" s="15"/>
      <c r="C22" s="15"/>
      <c r="D22" s="15"/>
      <c r="E22" s="9" t="s">
        <v>40</v>
      </c>
      <c r="F22" s="9"/>
      <c r="G22" s="17">
        <f ca="1">ROUND(SUM(INDIRECT(ADDRESS(ROW()+(-1), COLUMN()+(0), 1)),INDIRECT(ADDRESS(ROW()+(-2), COLUMN()+(0), 1))), 2)</f>
        <v>7.02</v>
      </c>
    </row>
    <row r="23" spans="1:7" ht="13.50" thickBot="1" customHeight="1">
      <c r="A23" s="15">
        <v>4</v>
      </c>
      <c r="B23" s="15"/>
      <c r="C23" s="15"/>
      <c r="D23" s="18" t="s">
        <v>41</v>
      </c>
      <c r="E23" s="18"/>
      <c r="F23" s="15"/>
      <c r="G23" s="15"/>
    </row>
    <row r="24" spans="1:7" ht="13.50" thickBot="1" customHeight="1">
      <c r="A24" s="19"/>
      <c r="B24" s="19"/>
      <c r="C24" s="20" t="s">
        <v>42</v>
      </c>
      <c r="D24" s="19" t="s">
        <v>43</v>
      </c>
      <c r="E24" s="13">
        <v>2</v>
      </c>
      <c r="F24" s="14">
        <f ca="1">ROUND(SUM(INDIRECT(ADDRESS(ROW()+(-2), COLUMN()+(1), 1)),INDIRECT(ADDRESS(ROW()+(-6), COLUMN()+(1), 1)),INDIRECT(ADDRESS(ROW()+(-9), COLUMN()+(1), 1))), 2)</f>
        <v>33.26</v>
      </c>
      <c r="G24" s="14">
        <f ca="1">ROUND(INDIRECT(ADDRESS(ROW()+(0), COLUMN()+(-2), 1))*INDIRECT(ADDRESS(ROW()+(0), COLUMN()+(-1), 1))/100, 2)</f>
        <v>0.67</v>
      </c>
    </row>
    <row r="25" spans="1:7" ht="13.50" thickBot="1" customHeight="1">
      <c r="A25" s="21" t="s">
        <v>44</v>
      </c>
      <c r="B25" s="21"/>
      <c r="C25" s="22"/>
      <c r="D25" s="23"/>
      <c r="E25" s="24" t="s">
        <v>45</v>
      </c>
      <c r="F25" s="25"/>
      <c r="G25" s="26">
        <f ca="1">ROUND(SUM(INDIRECT(ADDRESS(ROW()+(-1), COLUMN()+(0), 1)),INDIRECT(ADDRESS(ROW()+(-3), COLUMN()+(0), 1)),INDIRECT(ADDRESS(ROW()+(-7), COLUMN()+(0), 1)),INDIRECT(ADDRESS(ROW()+(-10), COLUMN()+(0), 1))), 2)</f>
        <v>33.93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