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<sst xmlns="http://schemas.openxmlformats.org/spreadsheetml/2006/main" count="46" uniqueCount="46">
  <si>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</si>
  <si>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IUS067</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</si>
  <si>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</si>
  <si>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</si>
  <si>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2,5 m de altura nominal, sobre solera de 30 cm de espesor de hormigón armado f'c=280 kg/cm² (28 MPa), clase de exposición F0 S1 P1 C1, tamaño máximo del agregado 19 mm, consistencia blanda, encastre del cuerpo del colector 10 cm en dicha solera, ligeramente armada con malla electrosoldada 20x20 cm y Ø 8-8 mm y losa alrededor de la boca del cono de 150x150 cm y 20 cm de espesor de hormigón simple f'c=310 kg/cm² (31 MPa), clase de exposición F0 S2 P1 C0, tamaño máximo del agregado 19 mm,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</si>
  <si>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</si>
  <si>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</si>
  <si>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</si>
  <si>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</si>
  <si>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</si>
  <si>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</si>
  <si>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</si>
  <si>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mt10haf050bFi</t>
  </si>
  <si>
    <t xml:space="preserve">m³</t>
  </si>
  <si>
    <t xml:space="preserve">Hormigón f'c=280 kg/cm² (28 MPa), clase de exposición F0 S1 P1 C1, tamaño máximo del agregado 19 mm, consistencia blanda, premezclado en planta, según NEC-11 y ACI 318.</t>
  </si>
  <si>
    <t xml:space="preserve">mt07ame040L</t>
  </si>
  <si>
    <t xml:space="preserve">m²</t>
  </si>
  <si>
    <t xml:space="preserve">Malla electrosoldada con alambres longitudinales y transversales de 8 mm de diámetro espaciados 20x20 cm, según NTE-INEN-2209 y ASTM A 497.</t>
  </si>
  <si>
    <t xml:space="preserve">mt11ras150c</t>
  </si>
  <si>
    <t xml:space="preserve">Ud</t>
  </si>
  <si>
    <t xml:space="preserve">Pozo para toma de muestras, monobloque, de polietileno de alta densidad, de 800 mm de diámetro nominal y 2,5 m de altura nominal, con cono reductor de 600 mm de diámetro nominal en la boca, con los pates instalados, base con superficie acanalada, tubo pasante con corte para toma de muestras, de 400 mm de diámetro y manguito de unión con junta elástica en la entrada.</t>
  </si>
  <si>
    <t xml:space="preserve">mt10hmf050cpe</t>
  </si>
  <si>
    <t xml:space="preserve">m³</t>
  </si>
  <si>
    <t xml:space="preserve">Hormigón simple f'c=310 kg/cm² (31 MPa), clase de exposición F0 S2 P1 C0, tamaño máximo del agregado 19 mm, consistencia blanda, premezclado en planta, según NEC-11 y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</si>
  <si>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</si>
  <si>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</si>
  <si>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</si>
  <si>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</si>
  <si>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</si>
  <si>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</si>
  <si>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</si>
  <si>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</si>
  <si>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</si>
  <si>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</si>
  <si>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</si>
  <si>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</si>
  <si>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</si>
  <si>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</si>
  <si>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</si>
  <si>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</si>
  <si>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</si>
  <si>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</si>
  <si>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</si>
  <si>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</si>
  <si>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$ 104,28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</si>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</sst>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65.96" customWidth="1"/>
    <col min="6" max="6" width="13.43" customWidth="1"/>
    <col min="7" max="7" width="15.4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0.398</v>
      </c>
      <c r="G10" s="12">
        <v>104.73</v>
      </c>
      <c r="H10" s="12">
        <f ca="1">ROUND(INDIRECT(ADDRESS(ROW()+(0), COLUMN()+(-2), 1))*INDIRECT(ADDRESS(ROW()+(0), COLUMN()+(-1), 1)), 2)</f>
        <v>41.68</v>
      </c>
    </row>
    <row r="11" spans="1:8" ht="24.00" thickBot="1" customHeight="1">
      <c r="A11" s="1" t="s">
        <v>15</v>
      </c>
      <c r="B11" s="1"/>
      <c r="C11" s="1"/>
      <c r="D11" s="10" t="s">
        <v>16</v>
      </c>
      <c r="E11" s="1" t="s">
        <v>17</v>
      </c>
      <c r="F11" s="11">
        <v>1.327</v>
      </c>
      <c r="G11" s="12">
        <v>5.5</v>
      </c>
      <c r="H11" s="12">
        <f ca="1">ROUND(INDIRECT(ADDRESS(ROW()+(0), COLUMN()+(-2), 1))*INDIRECT(ADDRESS(ROW()+(0), COLUMN()+(-1), 1)), 2)</f>
        <v>7.3</v>
      </c>
    </row>
    <row r="12" spans="1:8" ht="55.50" thickBot="1" customHeight="1">
      <c r="A12" s="1" t="s">
        <v>18</v>
      </c>
      <c r="B12" s="1"/>
      <c r="C12" s="1"/>
      <c r="D12" s="10" t="s">
        <v>19</v>
      </c>
      <c r="E12" s="1" t="s">
        <v>20</v>
      </c>
      <c r="F12" s="11">
        <v>1</v>
      </c>
      <c r="G12" s="12">
        <v>1824.5</v>
      </c>
      <c r="H12" s="12">
        <f ca="1">ROUND(INDIRECT(ADDRESS(ROW()+(0), COLUMN()+(-2), 1))*INDIRECT(ADDRESS(ROW()+(0), COLUMN()+(-1), 1)), 2)</f>
        <v>1824.5</v>
      </c>
    </row>
    <row r="13" spans="1:8" ht="34.50" thickBot="1" customHeight="1">
      <c r="A13" s="1" t="s">
        <v>21</v>
      </c>
      <c r="B13" s="1"/>
      <c r="C13" s="1"/>
      <c r="D13" s="10" t="s">
        <v>22</v>
      </c>
      <c r="E13" s="1" t="s">
        <v>23</v>
      </c>
      <c r="F13" s="11">
        <v>0.349</v>
      </c>
      <c r="G13" s="12">
        <v>107.55</v>
      </c>
      <c r="H13" s="12">
        <f ca="1">ROUND(INDIRECT(ADDRESS(ROW()+(0), COLUMN()+(-2), 1))*INDIRECT(ADDRESS(ROW()+(0), COLUMN()+(-1), 1)), 2)</f>
        <v>37.53</v>
      </c>
    </row>
    <row r="14" spans="1:8" ht="34.50" thickBot="1" customHeight="1">
      <c r="A14" s="1" t="s">
        <v>24</v>
      </c>
      <c r="B14" s="1"/>
      <c r="C14" s="1"/>
      <c r="D14" s="10" t="s">
        <v>25</v>
      </c>
      <c r="E14" s="1" t="s">
        <v>26</v>
      </c>
      <c r="F14" s="13">
        <v>1</v>
      </c>
      <c r="G14" s="14">
        <v>88.31</v>
      </c>
      <c r="H14" s="14">
        <f ca="1">ROUND(INDIRECT(ADDRESS(ROW()+(0), COLUMN()+(-2), 1))*INDIRECT(ADDRESS(ROW()+(0), COLUMN()+(-1), 1)), 2)</f>
        <v>88.31</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1999.32</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0.256</v>
      </c>
      <c r="G17" s="14">
        <v>59.88</v>
      </c>
      <c r="H17" s="14">
        <f ca="1">ROUND(INDIRECT(ADDRESS(ROW()+(0), COLUMN()+(-2), 1))*INDIRECT(ADDRESS(ROW()+(0), COLUMN()+(-1), 1)), 2)</f>
        <v>15.33</v>
      </c>
    </row>
    <row r="18" spans="1:8" ht="13.50" thickBot="1" customHeight="1">
      <c r="A18" s="15"/>
      <c r="B18" s="15"/>
      <c r="C18" s="15"/>
      <c r="D18" s="15"/>
      <c r="E18" s="15"/>
      <c r="F18" s="9" t="s">
        <v>32</v>
      </c>
      <c r="G18" s="9"/>
      <c r="H18" s="17">
        <f ca="1">ROUND(SUM(INDIRECT(ADDRESS(ROW()+(-1), COLUMN()+(0), 1))), 2)</f>
        <v>15.33</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2.202</v>
      </c>
      <c r="G20" s="12">
        <v>10.34</v>
      </c>
      <c r="H20" s="12">
        <f ca="1">ROUND(INDIRECT(ADDRESS(ROW()+(0), COLUMN()+(-2), 1))*INDIRECT(ADDRESS(ROW()+(0), COLUMN()+(-1), 1)), 2)</f>
        <v>22.77</v>
      </c>
    </row>
    <row r="21" spans="1:8" ht="13.50" thickBot="1" customHeight="1">
      <c r="A21" s="1" t="s">
        <v>37</v>
      </c>
      <c r="B21" s="1"/>
      <c r="C21" s="1"/>
      <c r="D21" s="10" t="s">
        <v>38</v>
      </c>
      <c r="E21" s="1" t="s">
        <v>39</v>
      </c>
      <c r="F21" s="13">
        <v>1.101</v>
      </c>
      <c r="G21" s="14">
        <v>6.62</v>
      </c>
      <c r="H21" s="14">
        <f ca="1">ROUND(INDIRECT(ADDRESS(ROW()+(0), COLUMN()+(-2), 1))*INDIRECT(ADDRESS(ROW()+(0), COLUMN()+(-1), 1)), 2)</f>
        <v>7.29</v>
      </c>
    </row>
    <row r="22" spans="1:8" ht="13.50" thickBot="1" customHeight="1">
      <c r="A22" s="15"/>
      <c r="B22" s="15"/>
      <c r="C22" s="15"/>
      <c r="D22" s="15"/>
      <c r="E22" s="15"/>
      <c r="F22" s="9" t="s">
        <v>40</v>
      </c>
      <c r="G22" s="9"/>
      <c r="H22" s="17">
        <f ca="1">ROUND(SUM(INDIRECT(ADDRESS(ROW()+(-1), COLUMN()+(0), 1)),INDIRECT(ADDRESS(ROW()+(-2), COLUMN()+(0), 1))), 2)</f>
        <v>30.06</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2044.71</v>
      </c>
      <c r="H24" s="14">
        <f ca="1">ROUND(INDIRECT(ADDRESS(ROW()+(0), COLUMN()+(-2), 1))*INDIRECT(ADDRESS(ROW()+(0), COLUMN()+(-1), 1))/100, 2)</f>
        <v>40.89</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2085.6</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