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<sst xmlns="http://schemas.openxmlformats.org/spreadsheetml/2006/main" count="53" uniqueCount="53">
  <si>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</si>
  <si>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IUR010</t>
  </si>
  <si>
    <t xml:space="preserve">Ud</t>
  </si>
  <si>
    <t xml:space="preserve">Acometida a la red de riego.</t>
  </si>
  <si>
    <r>
      <rPr>
        <sz val="8.25"/>
        <color rgb="FF000000"/>
        <rFont val="Arial"/>
        <family val="2"/>
      </rPr>
      <t xml:space="preserve">Acometida enterrada a la red de riego de 2 m de longitud, formada por tubo de polietileno PE 40, de 20 mm de diámetro exterior, PN=10 atm y 2,8 mm de espesor y llave de corte alojada en caja de revisión prefabricada de polipropileno.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</si>
  <si>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</si>
  <si>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</si>
  <si>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</si>
  <si>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</si>
  <si>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</si>
  <si>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</si>
  <si>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</si>
  <si>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mt10hmf050adf</t>
  </si>
  <si>
    <t xml:space="preserve">m³</t>
  </si>
  <si>
    <t xml:space="preserve">Hormigón simple f'c=210 kg/cm² (21 MPa), clase de exposición F0 S0 P0 C0, tamaño máximo del agregado 19 mm, consistencia plástica, premezclado en planta, según NEC-11 y ACI 318.</t>
  </si>
  <si>
    <t xml:space="preserve">mt11arp100a</t>
  </si>
  <si>
    <t xml:space="preserve">Ud</t>
  </si>
  <si>
    <t xml:space="preserve">Caja de revisión de polipropileno, 30x30x30 cm.</t>
  </si>
  <si>
    <t xml:space="preserve">mt11arp050c</t>
  </si>
  <si>
    <t xml:space="preserve">Ud</t>
  </si>
  <si>
    <t xml:space="preserve">Tapa de PVC, para cajas de revisión de plomería de 30x30 cm, con cierre hermético al paso de los olores mefíticos.</t>
  </si>
  <si>
    <t xml:space="preserve">mt01ara010a</t>
  </si>
  <si>
    <t xml:space="preserve">m³</t>
  </si>
  <si>
    <t xml:space="preserve">Arena con granulometría de 0 a 5 mm de diámetro, limpia.</t>
  </si>
  <si>
    <t xml:space="preserve">mt37www105a</t>
  </si>
  <si>
    <t xml:space="preserve">Ud</t>
  </si>
  <si>
    <t xml:space="preserve">Collarín de toma en carga de fundición dúctil con recubrimiento de resina epoxi, para tubos de polietileno o de PVC de 63 mm de diámetro exterior, con toma para conexión roscada de 3/4" de diámetro, PN=16 atm, con juntas elásticas de EPDM.</t>
  </si>
  <si>
    <t xml:space="preserve">mt37tpa009a</t>
  </si>
  <si>
    <t xml:space="preserve">m</t>
  </si>
  <si>
    <t xml:space="preserve">Acometida de polietileno PE 40, de 20 mm de diámetro exterior, PN=10 atm y 2,8 mm de espesor, incluso accesorios de conexión y piezas especiales.</t>
  </si>
  <si>
    <t xml:space="preserve">mt37sve030b</t>
  </si>
  <si>
    <t xml:space="preserve">Ud</t>
  </si>
  <si>
    <t xml:space="preserve">Válvula de esfera de latón niquelado para roscar de 1/2", con mando de cuadradillo.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</si>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</sst>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90.57</v>
      </c>
      <c r="H10" s="12">
        <f ca="1">ROUND(INDIRECT(ADDRESS(ROW()+(0), COLUMN()+(-2), 1))*INDIRECT(ADDRESS(ROW()+(0), COLUMN()+(-1), 1)), 2)</f>
        <v>10.05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71.7</v>
      </c>
      <c r="H11" s="12">
        <f ca="1">ROUND(INDIRECT(ADDRESS(ROW()+(0), COLUMN()+(-2), 1))*INDIRECT(ADDRESS(ROW()+(0), COLUMN()+(-1), 1)), 2)</f>
        <v>71.7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43.87</v>
      </c>
      <c r="H12" s="12">
        <f ca="1">ROUND(INDIRECT(ADDRESS(ROW()+(0), COLUMN()+(-2), 1))*INDIRECT(ADDRESS(ROW()+(0), COLUMN()+(-1), 1)), 2)</f>
        <v>43.87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0.212</v>
      </c>
      <c r="G13" s="12">
        <v>19.29</v>
      </c>
      <c r="H13" s="12">
        <f ca="1">ROUND(INDIRECT(ADDRESS(ROW()+(0), COLUMN()+(-2), 1))*INDIRECT(ADDRESS(ROW()+(0), COLUMN()+(-1), 1)), 2)</f>
        <v>4.09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117.02</v>
      </c>
      <c r="H14" s="12">
        <f ca="1">ROUND(INDIRECT(ADDRESS(ROW()+(0), COLUMN()+(-2), 1))*INDIRECT(ADDRESS(ROW()+(0), COLUMN()+(-1), 1)), 2)</f>
        <v>117.02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1.54</v>
      </c>
      <c r="H15" s="12">
        <f ca="1">ROUND(INDIRECT(ADDRESS(ROW()+(0), COLUMN()+(-2), 1))*INDIRECT(ADDRESS(ROW()+(0), COLUMN()+(-1), 1)), 2)</f>
        <v>3.08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10.56</v>
      </c>
      <c r="H16" s="14">
        <f ca="1">ROUND(INDIRECT(ADDRESS(ROW()+(0), COLUMN()+(-2), 1))*INDIRECT(ADDRESS(ROW()+(0), COLUMN()+(-1), 1)), 2)</f>
        <v>10.56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260.37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0.123</v>
      </c>
      <c r="G19" s="12">
        <v>10.34</v>
      </c>
      <c r="H19" s="12">
        <f ca="1">ROUND(INDIRECT(ADDRESS(ROW()+(0), COLUMN()+(-2), 1))*INDIRECT(ADDRESS(ROW()+(0), COLUMN()+(-1), 1)), 2)</f>
        <v>1.27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0.123</v>
      </c>
      <c r="G20" s="12">
        <v>6.38</v>
      </c>
      <c r="H20" s="12">
        <f ca="1">ROUND(INDIRECT(ADDRESS(ROW()+(0), COLUMN()+(-2), 1))*INDIRECT(ADDRESS(ROW()+(0), COLUMN()+(-1), 1)), 2)</f>
        <v>0.78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4.193</v>
      </c>
      <c r="G21" s="12">
        <v>10.62</v>
      </c>
      <c r="H21" s="12">
        <f ca="1">ROUND(INDIRECT(ADDRESS(ROW()+(0), COLUMN()+(-2), 1))*INDIRECT(ADDRESS(ROW()+(0), COLUMN()+(-1), 1)), 2)</f>
        <v>44.53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2.097</v>
      </c>
      <c r="G22" s="14">
        <v>6.62</v>
      </c>
      <c r="H22" s="14">
        <f ca="1">ROUND(INDIRECT(ADDRESS(ROW()+(0), COLUMN()+(-2), 1))*INDIRECT(ADDRESS(ROW()+(0), COLUMN()+(-1), 1)), 2)</f>
        <v>13.88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60.46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4</v>
      </c>
      <c r="G25" s="14">
        <f ca="1">ROUND(SUM(INDIRECT(ADDRESS(ROW()+(-2), COLUMN()+(1), 1)),INDIRECT(ADDRESS(ROW()+(-8), COLUMN()+(1), 1))), 2)</f>
        <v>320.83</v>
      </c>
      <c r="H25" s="14">
        <f ca="1">ROUND(INDIRECT(ADDRESS(ROW()+(0), COLUMN()+(-2), 1))*INDIRECT(ADDRESS(ROW()+(0), COLUMN()+(-1), 1))/100, 2)</f>
        <v>12.83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1)),INDIRECT(ADDRESS(ROW()+(-9), COLUMN()+(0), 1))), 2)</f>
        <v>333.66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