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<sst xmlns="http://schemas.openxmlformats.org/spreadsheetml/2006/main" count="52" uniqueCount="52">
  <si>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</si>
  <si>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CHH010</t>
  </si>
  <si>
    <t xml:space="preserve">m³</t>
  </si>
  <si>
    <t xml:space="preserve">Hormigón ciclópeo.</t>
  </si>
  <si>
    <r>
      <rPr>
        <sz val="8.25"/>
        <color rgb="FF000000"/>
        <rFont val="Arial"/>
        <family val="2"/>
      </rPr>
      <t xml:space="preserve">Hormigón ciclópeo, realizado con hormigón f'c=170 kg/cm² (17 MPa), clase de exposición F0 S0 P0 C0, tamaño máximo del agregado 25 mm, consistencia blanda, preparado en obra y vaciado con medios manuales (60% de volumen) y piedra bola de 15 a 30 cm de diámetro (40% de volumen), para formación de cimentación.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</si>
  <si>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</si>
  <si>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</si>
  <si>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</si>
  <si>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</si>
  <si>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</si>
  <si>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</si>
  <si>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</si>
  <si>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</si>
  <si>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</si>
  <si>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</si>
  <si>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mt01arg000c</t>
  </si>
  <si>
    <t xml:space="preserve">m³</t>
  </si>
  <si>
    <t xml:space="preserve">Arena cribada.</t>
  </si>
  <si>
    <t xml:space="preserve">mt01arg001co</t>
  </si>
  <si>
    <t xml:space="preserve">m³</t>
  </si>
  <si>
    <t xml:space="preserve">Agregado grueso homogeneizado, de tamaño máximo 25 mm.</t>
  </si>
  <si>
    <t xml:space="preserve">mt08cem000c</t>
  </si>
  <si>
    <t xml:space="preserve">kg</t>
  </si>
  <si>
    <t xml:space="preserve">Cemento gris en sacos.</t>
  </si>
  <si>
    <t xml:space="preserve">mt01arg100b</t>
  </si>
  <si>
    <t xml:space="preserve">m³</t>
  </si>
  <si>
    <t xml:space="preserve">Piedra bola de 15 a 30 cm de diámetro.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</si>
  <si>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</si>
  <si>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</si>
  <si>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</si>
  <si>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</si>
  <si>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Concretera eléctrica con una capacidad de amasado de 160 l.</t>
  </si>
  <si>
    <t xml:space="preserve">Subtotal equipo y maquinaria:</t>
  </si>
  <si>
    <t xml:space="preserve">Mano de obra</t>
  </si>
  <si>
    <t xml:space="preserve">mo045</t>
  </si>
  <si>
    <t xml:space="preserve">h</t>
  </si>
  <si>
    <t xml:space="preserve">Maestro de estructura mayor, en el proceso de hormigonado.</t>
  </si>
  <si>
    <t xml:space="preserve">mo092</t>
  </si>
  <si>
    <t xml:space="preserve">h</t>
  </si>
  <si>
    <t xml:space="preserve">Ayudante estructurista, en el proceso de hormigonado.</t>
  </si>
  <si>
    <t xml:space="preserve">mo113</t>
  </si>
  <si>
    <t xml:space="preserve">h</t>
  </si>
  <si>
    <t xml:space="preserve">Peón de albañil.</t>
  </si>
  <si>
    <t xml:space="preserve">mo112</t>
  </si>
  <si>
    <t xml:space="preserve">h</t>
  </si>
  <si>
    <t xml:space="preserve">Peón especializado.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</si>
  <si>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</si>
  <si>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</si>
  <si>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</si>
  <si>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</si>
  <si>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$ 2,57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</si>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</sst>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1.70" customWidth="1"/>
    <col min="4" max="4" width="10.71" customWidth="1"/>
    <col min="5" max="5" width="55.08" customWidth="1"/>
    <col min="6" max="6" width="18.36" customWidth="1"/>
    <col min="7" max="7" width="16.32" customWidth="1"/>
    <col min="8" max="8" width="11.9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0.135</v>
      </c>
      <c r="G10" s="12">
        <v>1.82</v>
      </c>
      <c r="H10" s="12">
        <f ca="1">ROUND(INDIRECT(ADDRESS(ROW()+(0), COLUMN()+(-2), 1))*INDIRECT(ADDRESS(ROW()+(0), COLUMN()+(-1), 1)), 2)</f>
        <v>0.25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0.294</v>
      </c>
      <c r="G11" s="12">
        <v>8.07</v>
      </c>
      <c r="H11" s="12">
        <f ca="1">ROUND(INDIRECT(ADDRESS(ROW()+(0), COLUMN()+(-2), 1))*INDIRECT(ADDRESS(ROW()+(0), COLUMN()+(-1), 1)), 2)</f>
        <v>2.37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0.515</v>
      </c>
      <c r="G12" s="12">
        <v>11.58</v>
      </c>
      <c r="H12" s="12">
        <f ca="1">ROUND(INDIRECT(ADDRESS(ROW()+(0), COLUMN()+(-2), 1))*INDIRECT(ADDRESS(ROW()+(0), COLUMN()+(-1), 1)), 2)</f>
        <v>5.96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221.818</v>
      </c>
      <c r="G13" s="12">
        <v>0.17</v>
      </c>
      <c r="H13" s="12">
        <f ca="1">ROUND(INDIRECT(ADDRESS(ROW()+(0), COLUMN()+(-2), 1))*INDIRECT(ADDRESS(ROW()+(0), COLUMN()+(-1), 1)), 2)</f>
        <v>37.71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3">
        <v>0.4</v>
      </c>
      <c r="G14" s="14">
        <v>26.3</v>
      </c>
      <c r="H14" s="14">
        <f ca="1">ROUND(INDIRECT(ADDRESS(ROW()+(0), COLUMN()+(-2), 1))*INDIRECT(ADDRESS(ROW()+(0), COLUMN()+(-1), 1)), 2)</f>
        <v>10.52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56.81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3">
        <v>0.436</v>
      </c>
      <c r="G17" s="14">
        <v>3.73</v>
      </c>
      <c r="H17" s="14">
        <f ca="1">ROUND(INDIRECT(ADDRESS(ROW()+(0), COLUMN()+(-2), 1))*INDIRECT(ADDRESS(ROW()+(0), COLUMN()+(-1), 1)), 2)</f>
        <v>1.63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1))), 2)</f>
        <v>1.63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" t="s">
        <v>34</v>
      </c>
      <c r="B20" s="1"/>
      <c r="C20" s="1"/>
      <c r="D20" s="10" t="s">
        <v>35</v>
      </c>
      <c r="E20" s="1" t="s">
        <v>36</v>
      </c>
      <c r="F20" s="11">
        <v>0.123</v>
      </c>
      <c r="G20" s="12">
        <v>10.75</v>
      </c>
      <c r="H20" s="12">
        <f ca="1">ROUND(INDIRECT(ADDRESS(ROW()+(0), COLUMN()+(-2), 1))*INDIRECT(ADDRESS(ROW()+(0), COLUMN()+(-1), 1)), 2)</f>
        <v>1.32</v>
      </c>
    </row>
    <row r="21" spans="1:8" ht="13.50" thickBot="1" customHeight="1">
      <c r="A21" s="1" t="s">
        <v>37</v>
      </c>
      <c r="B21" s="1"/>
      <c r="C21" s="1"/>
      <c r="D21" s="10" t="s">
        <v>38</v>
      </c>
      <c r="E21" s="1" t="s">
        <v>39</v>
      </c>
      <c r="F21" s="11">
        <v>0.123</v>
      </c>
      <c r="G21" s="12">
        <v>6.89</v>
      </c>
      <c r="H21" s="12">
        <f ca="1">ROUND(INDIRECT(ADDRESS(ROW()+(0), COLUMN()+(-2), 1))*INDIRECT(ADDRESS(ROW()+(0), COLUMN()+(-1), 1)), 2)</f>
        <v>0.85</v>
      </c>
    </row>
    <row r="22" spans="1:8" ht="13.50" thickBot="1" customHeight="1">
      <c r="A22" s="1" t="s">
        <v>40</v>
      </c>
      <c r="B22" s="1"/>
      <c r="C22" s="1"/>
      <c r="D22" s="10" t="s">
        <v>41</v>
      </c>
      <c r="E22" s="1" t="s">
        <v>42</v>
      </c>
      <c r="F22" s="11">
        <v>2.282</v>
      </c>
      <c r="G22" s="12">
        <v>6.38</v>
      </c>
      <c r="H22" s="12">
        <f ca="1">ROUND(INDIRECT(ADDRESS(ROW()+(0), COLUMN()+(-2), 1))*INDIRECT(ADDRESS(ROW()+(0), COLUMN()+(-1), 1)), 2)</f>
        <v>14.56</v>
      </c>
    </row>
    <row r="23" spans="1:8" ht="13.50" thickBot="1" customHeight="1">
      <c r="A23" s="1" t="s">
        <v>43</v>
      </c>
      <c r="B23" s="1"/>
      <c r="C23" s="1"/>
      <c r="D23" s="10" t="s">
        <v>44</v>
      </c>
      <c r="E23" s="1" t="s">
        <v>45</v>
      </c>
      <c r="F23" s="13">
        <v>1.357</v>
      </c>
      <c r="G23" s="14">
        <v>6.48</v>
      </c>
      <c r="H23" s="14">
        <f ca="1">ROUND(INDIRECT(ADDRESS(ROW()+(0), COLUMN()+(-2), 1))*INDIRECT(ADDRESS(ROW()+(0), COLUMN()+(-1), 1)), 2)</f>
        <v>8.79</v>
      </c>
    </row>
    <row r="24" spans="1:8" ht="13.50" thickBot="1" customHeight="1">
      <c r="A24" s="15"/>
      <c r="B24" s="15"/>
      <c r="C24" s="15"/>
      <c r="D24" s="15"/>
      <c r="E24" s="15"/>
      <c r="F24" s="9" t="s">
        <v>46</v>
      </c>
      <c r="G24" s="9"/>
      <c r="H24" s="17">
        <f ca="1">ROUND(SUM(INDIRECT(ADDRESS(ROW()+(-1), COLUMN()+(0), 1)),INDIRECT(ADDRESS(ROW()+(-2), COLUMN()+(0), 1)),INDIRECT(ADDRESS(ROW()+(-3), COLUMN()+(0), 1)),INDIRECT(ADDRESS(ROW()+(-4), COLUMN()+(0), 1))), 2)</f>
        <v>25.52</v>
      </c>
    </row>
    <row r="25" spans="1:8" ht="13.50" thickBot="1" customHeight="1">
      <c r="A25" s="15">
        <v>4</v>
      </c>
      <c r="B25" s="15"/>
      <c r="C25" s="15"/>
      <c r="D25" s="15"/>
      <c r="E25" s="18" t="s">
        <v>47</v>
      </c>
      <c r="F25" s="18"/>
      <c r="G25" s="15"/>
      <c r="H25" s="15"/>
    </row>
    <row r="26" spans="1:8" ht="13.50" thickBot="1" customHeight="1">
      <c r="A26" s="19"/>
      <c r="B26" s="19"/>
      <c r="C26" s="19"/>
      <c r="D26" s="20" t="s">
        <v>48</v>
      </c>
      <c r="E26" s="19" t="s">
        <v>49</v>
      </c>
      <c r="F26" s="13">
        <v>2</v>
      </c>
      <c r="G26" s="14">
        <f ca="1">ROUND(SUM(INDIRECT(ADDRESS(ROW()+(-2), COLUMN()+(1), 1)),INDIRECT(ADDRESS(ROW()+(-8), COLUMN()+(1), 1)),INDIRECT(ADDRESS(ROW()+(-11), COLUMN()+(1), 1))), 2)</f>
        <v>83.96</v>
      </c>
      <c r="H26" s="14">
        <f ca="1">ROUND(INDIRECT(ADDRESS(ROW()+(0), COLUMN()+(-2), 1))*INDIRECT(ADDRESS(ROW()+(0), COLUMN()+(-1), 1))/100, 2)</f>
        <v>1.68</v>
      </c>
    </row>
    <row r="27" spans="1:8" ht="13.50" thickBot="1" customHeight="1">
      <c r="A27" s="21" t="s">
        <v>50</v>
      </c>
      <c r="B27" s="21"/>
      <c r="C27" s="21"/>
      <c r="D27" s="22"/>
      <c r="E27" s="23"/>
      <c r="F27" s="24" t="s">
        <v>51</v>
      </c>
      <c r="G27" s="25"/>
      <c r="H27" s="26">
        <f ca="1">ROUND(SUM(INDIRECT(ADDRESS(ROW()+(-1), COLUMN()+(0), 1)),INDIRECT(ADDRESS(ROW()+(-3), COLUMN()+(0), 1)),INDIRECT(ADDRESS(ROW()+(-9), COLUMN()+(0), 1)),INDIRECT(ADDRESS(ROW()+(-12), COLUMN()+(0), 1))), 2)</f>
        <v>85.64</v>
      </c>
    </row>
  </sheetData>
  <mergeCells count="3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  <mergeCell ref="A19:C19"/>
    <mergeCell ref="E19:F19"/>
    <mergeCell ref="A20:C20"/>
    <mergeCell ref="A21:C21"/>
    <mergeCell ref="A22:C22"/>
    <mergeCell ref="A23:C23"/>
    <mergeCell ref="A24:C24"/>
    <mergeCell ref="F24:G24"/>
    <mergeCell ref="A25:C25"/>
    <mergeCell ref="E25:F25"/>
    <mergeCell ref="A26:C26"/>
    <mergeCell ref="A27:E27"/>
    <mergeCell ref="F27:G27"/>
  </mergeCells>
  <pageMargins left="0.147638" right="0.147638" top="0.206693" bottom="0.206693" header="0.0" footer="0.0"/>
  <pageSetup paperSize="9" orientation="portrait"/>
  <rowBreaks count="0" manualBreakCount="0">
    </rowBreaks>
</worksheet>
</file>