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<sst xmlns="http://schemas.openxmlformats.org/spreadsheetml/2006/main" count="29" uniqueCount="29">
  <si>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</si>
  <si>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NIM021</t>
  </si>
  <si>
    <t xml:space="preserve">m²</t>
  </si>
  <si>
    <t xml:space="preserve">Impermeabilización de muro de mampostería en contacto con el terreno, por su cara interior, con mortero hidrófugo.</t>
  </si>
  <si>
    <r>
      <rPr>
        <sz val="8.25"/>
        <color rgb="FF000000"/>
        <rFont val="Arial"/>
        <family val="2"/>
      </rPr>
      <t xml:space="preserve">Impermeabilización de muro de mampostería de bloques de hormigón en contacto con el terreno, por su cara interior, con mortero cementoso impermeabilizante flexible bicomponente Maxseal Flex "DRIZORO", color gris, textura lisa, a base de resinas sintéticas, cemento especial y agregados seleccionados, resistencia a presión hidrostática positiva de 9 bar y a presión hidrostática negativa de 3 bar, con resistencia a la penetración de raíces, con certificado de potabilidad, aplicado en capas sucesivas, de 2 mm de espesor total.</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</si>
  <si>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</si>
  <si>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</si>
  <si>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</si>
  <si>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</si>
  <si>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</si>
  <si>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</si>
  <si>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</si>
  <si>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mt09lid020i</t>
  </si>
  <si>
    <t xml:space="preserve">kg</t>
  </si>
  <si>
    <t xml:space="preserve">Mortero cementoso impermeabilizante flexible bicomponente Maxseal Flex "DRIZORO", color gris, textura lisa, a base de resinas sintéticas, cemento especial y agregados seleccionados, resistencia a presión hidrostática positiva de 9 bar y a presión hidrostática negativa de 3 bar, con resistencia a la penetración de raíces, con certificado de potabilidad.</t>
  </si>
  <si>
    <t xml:space="preserve">Subtotal materiales:</t>
  </si>
  <si>
    <t xml:space="preserve">Mano de obra</t>
  </si>
  <si>
    <t xml:space="preserve">mo032</t>
  </si>
  <si>
    <t xml:space="preserve">h</t>
  </si>
  <si>
    <t xml:space="preserve">Aplicador de productos impermeabilizantes.</t>
  </si>
  <si>
    <t xml:space="preserve">mo070</t>
  </si>
  <si>
    <t xml:space="preserve">h</t>
  </si>
  <si>
    <t xml:space="preserve">Ayudante aplicador de productos impermeabilizantes.</t>
  </si>
  <si>
    <t xml:space="preserve">Subtotal mano de obra:</t>
  </si>
  <si>
    <t xml:space="preserve">Herramienta menor</t>
  </si>
  <si>
    <t xml:space="preserve">%</t>
  </si>
  <si>
    <t xml:space="preserve">Herramienta menor</t>
  </si>
  <si>
    <t xml:space="preserve">Coste de mantenimiento decenal: $ 1,00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</si>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</sst>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2.55" customWidth="1"/>
    <col min="3" max="3" width="3.74" customWidth="1"/>
    <col min="4" max="4" width="3.91" customWidth="1"/>
    <col min="5" max="5" width="77.52"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3</v>
      </c>
      <c r="G10" s="14">
        <v>6</v>
      </c>
      <c r="H10" s="14">
        <f ca="1">ROUND(INDIRECT(ADDRESS(ROW()+(0), COLUMN()+(-2), 1))*INDIRECT(ADDRESS(ROW()+(0), COLUMN()+(-1), 1)), 2)</f>
        <v>18</v>
      </c>
    </row>
    <row r="11" spans="1:8" ht="13.50" thickBot="1" customHeight="1">
      <c r="A11" s="15"/>
      <c r="B11" s="15"/>
      <c r="C11" s="15"/>
      <c r="D11" s="15"/>
      <c r="E11" s="15"/>
      <c r="F11" s="9" t="s">
        <v>15</v>
      </c>
      <c r="G11" s="9"/>
      <c r="H11" s="17">
        <f ca="1">ROUND(SUM(INDIRECT(ADDRESS(ROW()+(-1), COLUMN()+(0), 1))), 2)</f>
        <v>18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0.112</v>
      </c>
      <c r="G13" s="13">
        <v>11.11</v>
      </c>
      <c r="H13" s="13">
        <f ca="1">ROUND(INDIRECT(ADDRESS(ROW()+(0), COLUMN()+(-2), 1))*INDIRECT(ADDRESS(ROW()+(0), COLUMN()+(-1), 1)), 2)</f>
        <v>1.24</v>
      </c>
    </row>
    <row r="14" spans="1:8" ht="13.50" thickBot="1" customHeight="1">
      <c r="A14" s="1" t="s">
        <v>20</v>
      </c>
      <c r="B14" s="1"/>
      <c r="C14" s="10" t="s">
        <v>21</v>
      </c>
      <c r="D14" s="10"/>
      <c r="E14" s="1" t="s">
        <v>22</v>
      </c>
      <c r="F14" s="12">
        <v>0.056</v>
      </c>
      <c r="G14" s="14">
        <v>7.12</v>
      </c>
      <c r="H14" s="14">
        <f ca="1">ROUND(INDIRECT(ADDRESS(ROW()+(0), COLUMN()+(-2), 1))*INDIRECT(ADDRESS(ROW()+(0), COLUMN()+(-1), 1)), 2)</f>
        <v>0.4</v>
      </c>
    </row>
    <row r="15" spans="1:8" ht="13.50" thickBot="1" customHeight="1">
      <c r="A15" s="15"/>
      <c r="B15" s="15"/>
      <c r="C15" s="15"/>
      <c r="D15" s="15"/>
      <c r="E15" s="15"/>
      <c r="F15" s="9" t="s">
        <v>23</v>
      </c>
      <c r="G15" s="9"/>
      <c r="H15" s="17">
        <f ca="1">ROUND(SUM(INDIRECT(ADDRESS(ROW()+(-1), COLUMN()+(0), 1)),INDIRECT(ADDRESS(ROW()+(-2), COLUMN()+(0), 1))), 2)</f>
        <v>1.64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19.64</v>
      </c>
      <c r="H17" s="14">
        <f ca="1">ROUND(INDIRECT(ADDRESS(ROW()+(0), COLUMN()+(-2), 1))*INDIRECT(ADDRESS(ROW()+(0), COLUMN()+(-1), 1))/100, 2)</f>
        <v>0.39</v>
      </c>
    </row>
    <row r="18" spans="1:8" ht="13.50" thickBot="1" customHeight="1">
      <c r="A18" s="21" t="s">
        <v>27</v>
      </c>
      <c r="B18" s="21"/>
      <c r="C18" s="22"/>
      <c r="D18" s="22"/>
      <c r="E18" s="23"/>
      <c r="F18" s="24" t="s">
        <v>28</v>
      </c>
      <c r="G18" s="25"/>
      <c r="H18" s="26">
        <f ca="1">ROUND(SUM(INDIRECT(ADDRESS(ROW()+(-1), COLUMN()+(0), 1)),INDIRECT(ADDRESS(ROW()+(-3), COLUMN()+(0), 1)),INDIRECT(ADDRESS(ROW()+(-7), COLUMN()+(0), 1))), 2)</f>
        <v>20.03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