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<sst xmlns="http://schemas.openxmlformats.org/spreadsheetml/2006/main" count="35" uniqueCount="35">
  <si>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</si>
  <si>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</si>
  <si>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</si>
  <si>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</si>
  <si>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bomba de calor, gama Sky Air, serie Alpha, modelo RZAG125NY1 "DAIKIN", para gas R-32, potencia frigorífica nominal 12,5 kW (temperatura de bulbo seco en el interior 27°C, temperatura de bulbo húmedo en el interior 19°C, temperatura de bulbo seco en el exterior 35°C), potencia calorífica nominal 14 kW (temperatura de bulbo seco en el interior 20°C, temperatura de bulbo seco en el exterior 7°C, temperatura de bulbo húmedo en el exterior 6°C), compresor swing, alimentación trifásica (400V/50Hz), caudal de aire en refrigeración 80 m³/min, caudal de aire en calefacción 80 m³/min, presión sonora en refrigeración 49 dBA, presión sonora en calefacción 52 dBA, potencia sonora 69 dBA, dimensiones 870x1100x460 mm, peso 95 kg, longitud máxima de tubería 85 m, diferencia máxima de altura entre la unidad exterior y la unidad interior 30 m. Incluso elementos antivibratorios de suelo. El precio no incluye la canalización ni el cableado eléctrico de alimentación.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</si>
  <si>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</si>
  <si>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</si>
  <si>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</si>
  <si>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</si>
  <si>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</si>
  <si>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</si>
  <si>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</si>
  <si>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mt42dai048m</t>
  </si>
  <si>
    <t xml:space="preserve">Ud</t>
  </si>
  <si>
    <t xml:space="preserve">Unidad exterior de aire acondicionado, sistema aire-aire multi-split, bomba de calor, gama Sky Air, serie Alpha, modelo RZAG125NY1 "DAIKIN", para gas R-32, potencia frigorífica nominal 12,5 kW (temperatura de bulbo seco en el interior 27°C, temperatura de bulbo húmedo en el interior 19°C, temperatura de bulbo seco en el exterior 35°C), potencia calorífica nominal 14 kW (temperatura de bulbo seco en el interior 20°C, temperatura de bulbo seco en el exterior 7°C, temperatura de bulbo húmedo en el exterior 6°C), compresor swing, alimentación trifásica (400V/50Hz), caudal de aire en refrigeración 80 m³/min, caudal de aire en calefacción 80 m³/min, presión sonora en refrigeración 49 dBA, presión sonora en calefacción 52 dBA, potencia sonora 69 dBA, dimensiones 870x1100x460 mm, peso 95 kg, longitud máxima de tubería 85 m, diferencia máxima de altura entre la unidad exterior y la unidad interior 30 m.</t>
  </si>
  <si>
    <t xml:space="preserve">mt42dai613a</t>
  </si>
  <si>
    <t xml:space="preserve">Ud</t>
  </si>
  <si>
    <t xml:space="preserve">Kit de distribución de tuberías, para la línea frigorífica de líquido y de gas, modelo KHRQ22M20TA "DAIKIN".</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</si>
  <si>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</si>
  <si>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</si>
  <si>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</si>
  <si>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</si>
  <si>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</si>
  <si>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</si>
  <si>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</si>
  <si>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</si>
  <si>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</si>
  <si>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</si>
  <si>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</si>
  <si>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</si>
  <si>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</si>
  <si>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</si>
  <si>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</si>
  <si>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$ 2.621,36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</si>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</sst>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18.50" thickBot="1" customHeight="1">
      <c r="A10" s="1" t="s">
        <v>12</v>
      </c>
      <c r="B10" s="1"/>
      <c r="C10" s="10" t="s">
        <v>13</v>
      </c>
      <c r="D10" s="1" t="s">
        <v>14</v>
      </c>
      <c r="E10" s="11">
        <v>1</v>
      </c>
      <c r="F10" s="12">
        <v>6555.17</v>
      </c>
      <c r="G10" s="12">
        <f ca="1">ROUND(INDIRECT(ADDRESS(ROW()+(0), COLUMN()+(-2), 1))*INDIRECT(ADDRESS(ROW()+(0), COLUMN()+(-1), 1)), 2)</f>
        <v>6555.17</v>
      </c>
    </row>
    <row r="11" spans="1:7" ht="24.00" thickBot="1" customHeight="1">
      <c r="A11" s="1" t="s">
        <v>15</v>
      </c>
      <c r="B11" s="1"/>
      <c r="C11" s="10" t="s">
        <v>16</v>
      </c>
      <c r="D11" s="1" t="s">
        <v>17</v>
      </c>
      <c r="E11" s="11">
        <v>3</v>
      </c>
      <c r="F11" s="12">
        <v>251.85</v>
      </c>
      <c r="G11" s="12">
        <f ca="1">ROUND(INDIRECT(ADDRESS(ROW()+(0), COLUMN()+(-2), 1))*INDIRECT(ADDRESS(ROW()+(0), COLUMN()+(-1), 1)), 2)</f>
        <v>755.55</v>
      </c>
    </row>
    <row r="12" spans="1:7" ht="24.00" thickBot="1" customHeight="1">
      <c r="A12" s="1" t="s">
        <v>18</v>
      </c>
      <c r="B12" s="1"/>
      <c r="C12" s="10" t="s">
        <v>19</v>
      </c>
      <c r="D12" s="1" t="s">
        <v>20</v>
      </c>
      <c r="E12" s="13">
        <v>1</v>
      </c>
      <c r="F12" s="14">
        <v>11.26</v>
      </c>
      <c r="G12" s="14">
        <f ca="1">ROUND(INDIRECT(ADDRESS(ROW()+(0), COLUMN()+(-2), 1))*INDIRECT(ADDRESS(ROW()+(0), COLUMN()+(-1), 1)), 2)</f>
        <v>11.26</v>
      </c>
    </row>
    <row r="13" spans="1:7" ht="13.50" thickBot="1" customHeight="1">
      <c r="A13" s="15"/>
      <c r="B13" s="15"/>
      <c r="C13" s="15"/>
      <c r="D13" s="15"/>
      <c r="E13" s="9" t="s">
        <v>21</v>
      </c>
      <c r="F13" s="9"/>
      <c r="G13" s="17">
        <f ca="1">ROUND(SUM(INDIRECT(ADDRESS(ROW()+(-1), COLUMN()+(0), 1)),INDIRECT(ADDRESS(ROW()+(-2), COLUMN()+(0), 1)),INDIRECT(ADDRESS(ROW()+(-3), COLUMN()+(0), 1))), 2)</f>
        <v>7321.98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1.204</v>
      </c>
      <c r="F15" s="12">
        <v>10.62</v>
      </c>
      <c r="G15" s="12">
        <f ca="1">ROUND(INDIRECT(ADDRESS(ROW()+(0), COLUMN()+(-2), 1))*INDIRECT(ADDRESS(ROW()+(0), COLUMN()+(-1), 1)), 2)</f>
        <v>12.79</v>
      </c>
    </row>
    <row r="16" spans="1:7" ht="13.50" thickBot="1" customHeight="1">
      <c r="A16" s="1" t="s">
        <v>26</v>
      </c>
      <c r="B16" s="1"/>
      <c r="C16" s="10" t="s">
        <v>27</v>
      </c>
      <c r="D16" s="1" t="s">
        <v>28</v>
      </c>
      <c r="E16" s="13">
        <v>1.204</v>
      </c>
      <c r="F16" s="14">
        <v>6.62</v>
      </c>
      <c r="G16" s="14">
        <f ca="1">ROUND(INDIRECT(ADDRESS(ROW()+(0), COLUMN()+(-2), 1))*INDIRECT(ADDRESS(ROW()+(0), COLUMN()+(-1), 1)), 2)</f>
        <v>7.97</v>
      </c>
    </row>
    <row r="17" spans="1:7" ht="13.50" thickBot="1" customHeight="1">
      <c r="A17" s="15"/>
      <c r="B17" s="15"/>
      <c r="C17" s="15"/>
      <c r="D17" s="15"/>
      <c r="E17" s="9" t="s">
        <v>29</v>
      </c>
      <c r="F17" s="9"/>
      <c r="G17" s="17">
        <f ca="1">ROUND(SUM(INDIRECT(ADDRESS(ROW()+(-1), COLUMN()+(0), 1)),INDIRECT(ADDRESS(ROW()+(-2), COLUMN()+(0), 1))), 2)</f>
        <v>20.76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7342.74</v>
      </c>
      <c r="G19" s="14">
        <f ca="1">ROUND(INDIRECT(ADDRESS(ROW()+(0), COLUMN()+(-2), 1))*INDIRECT(ADDRESS(ROW()+(0), COLUMN()+(-1), 1))/100, 2)</f>
        <v>146.85</v>
      </c>
    </row>
    <row r="20" spans="1:7" ht="13.50" thickBot="1" customHeight="1">
      <c r="A20" s="21" t="s">
        <v>33</v>
      </c>
      <c r="B20" s="21"/>
      <c r="C20" s="22"/>
      <c r="D20" s="23"/>
      <c r="E20" s="24" t="s">
        <v>34</v>
      </c>
      <c r="F20" s="25"/>
      <c r="G20" s="26">
        <f ca="1">ROUND(SUM(INDIRECT(ADDRESS(ROW()+(-1), COLUMN()+(0), 1)),INDIRECT(ADDRESS(ROW()+(-3), COLUMN()+(0), 1)),INDIRECT(ADDRESS(ROW()+(-7), COLUMN()+(0), 1))), 2)</f>
        <v>7489.59</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