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<sst xmlns="http://schemas.openxmlformats.org/spreadsheetml/2006/main" count="35" uniqueCount="35">
  <si>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</si>
  <si>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LCY015</t>
  </si>
  <si>
    <t xml:space="preserve">Ud</t>
  </si>
  <si>
    <t xml:space="preserve">Puerta principal al edificio, de aluminio, "CORTIZO".</t>
  </si>
  <si>
    <r>
      <rPr>
        <sz val="8.25"/>
        <color rgb="FF000000"/>
        <rFont val="Arial"/>
        <family val="2"/>
      </rPr>
      <t xml:space="preserve">Puerta de aluminio, serie Millennium 2000 "CORTIZO", con rotura de puente térmico, una hoja practicable, con apertura hacia el interior, dimensiones 400x2000 mm, acabado lacado color blanco, con el sello QUALICOAT, que garantiza el espesor y la calidad del proceso de lacado, compuesta de hoja de 45 mm y marco de 45 mm, junquillos, marco, juntas de estanqueidad de EPDM, manilla y herrajes; transmitancia térmica del marco: Uh,m = desde 5,7 W/(m²K); espesor máximo del acristalamiento: 30 mm, con clasificación a la permeabilidad al aire pendiente de clasificación, clasificación a la estanqueidad al agua pendiente de clasificación, y clasificación a la resistencia a la carga del viento pendiente de clasificación, sin premarco. Incluso patillas de anclaje para la fijación de la carpintería, sellador adhesivo y silicona neutra para sellado perimetral de las juntas exterior e interior, entre la carpintería y la obra. TSAC. El precio no incluye el recibido en obra de la carpintería.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</si>
  <si>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</si>
  <si>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</si>
  <si>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</si>
  <si>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</si>
  <si>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</si>
  <si>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</si>
  <si>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</si>
  <si>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mt25pec010aaa</t>
  </si>
  <si>
    <t xml:space="preserve">Ud</t>
  </si>
  <si>
    <t xml:space="preserve">Puerta de aluminio, serie Millennium 2000 "CORTIZO", con rotura de puente térmico, una hoja practicable, con apertura hacia el interior, dimensiones 400x2000 mm, acabado lacado color blanco, con el sello QUALICOAT, que garantiza el espesor y la calidad del proceso de lacado, compuesta de hoja de 45 mm y marco de 45 mm, junquillos, marco, juntas de estanqueidad de EPDM, manilla y herrajes; transmitancia térmica del marco: Uh,m = desde 5,7 W/(m²K); espesor máximo del acristalamiento: 30 mm, Permeabilidad al aire en relación con la superficie total de pendiente de clasificación. Estanqueidad al agua de pendiente de clasificación. Resistencia a la carga del viento de pendiente de clasificación, tolerando una flecha frontal de hasta 1/300 en el elemento más deformado del bastidor. TSAC.</t>
  </si>
  <si>
    <t xml:space="preserve">mt22www010a</t>
  </si>
  <si>
    <t xml:space="preserve">Ud</t>
  </si>
  <si>
    <t xml:space="preserve">Cartucho de 290 ml de sellador adhesivo monocomponente, neutro, superelástico, a base de polímero MS, color blanco, con resistencia a la intemperie y a los rayos UV y elongación hasta rotura 750%.</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</si>
  <si>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</si>
  <si>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</si>
  <si>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</si>
  <si>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</si>
  <si>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</si>
  <si>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mo018</t>
  </si>
  <si>
    <t xml:space="preserve">h</t>
  </si>
  <si>
    <t xml:space="preserve">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</si>
  <si>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</si>
  <si>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</si>
  <si>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</si>
  <si>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</si>
  <si>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</si>
  <si>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</si>
  <si>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</si>
  <si>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$ 50,99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</si>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</sst>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679.83</v>
      </c>
      <c r="G10" s="12">
        <f ca="1">ROUND(INDIRECT(ADDRESS(ROW()+(0), COLUMN()+(-2), 1))*INDIRECT(ADDRESS(ROW()+(0), COLUMN()+(-1), 1)), 2)</f>
        <v>679.83</v>
      </c>
    </row>
    <row r="11" spans="1:7" ht="34.50" thickBot="1" customHeight="1">
      <c r="A11" s="1" t="s">
        <v>15</v>
      </c>
      <c r="B11" s="1"/>
      <c r="C11" s="10" t="s">
        <v>16</v>
      </c>
      <c r="D11" s="1" t="s">
        <v>17</v>
      </c>
      <c r="E11" s="11">
        <v>0.816</v>
      </c>
      <c r="F11" s="12">
        <v>7.02</v>
      </c>
      <c r="G11" s="12">
        <f ca="1">ROUND(INDIRECT(ADDRESS(ROW()+(0), COLUMN()+(-2), 1))*INDIRECT(ADDRESS(ROW()+(0), COLUMN()+(-1), 1)), 2)</f>
        <v>5.73</v>
      </c>
    </row>
    <row r="12" spans="1:7" ht="45.00" thickBot="1" customHeight="1">
      <c r="A12" s="1" t="s">
        <v>18</v>
      </c>
      <c r="B12" s="1"/>
      <c r="C12" s="10" t="s">
        <v>19</v>
      </c>
      <c r="D12" s="1" t="s">
        <v>20</v>
      </c>
      <c r="E12" s="13">
        <v>0.384</v>
      </c>
      <c r="F12" s="14">
        <v>6.28</v>
      </c>
      <c r="G12" s="14">
        <f ca="1">ROUND(INDIRECT(ADDRESS(ROW()+(0), COLUMN()+(-2), 1))*INDIRECT(ADDRESS(ROW()+(0), COLUMN()+(-1), 1)), 2)</f>
        <v>2.41</v>
      </c>
    </row>
    <row r="13" spans="1:7" ht="13.50" thickBot="1" customHeight="1">
      <c r="A13" s="15"/>
      <c r="B13" s="15"/>
      <c r="C13" s="15"/>
      <c r="D13" s="15"/>
      <c r="E13" s="9" t="s">
        <v>21</v>
      </c>
      <c r="F13" s="9"/>
      <c r="G13" s="17">
        <f ca="1">ROUND(SUM(INDIRECT(ADDRESS(ROW()+(-1), COLUMN()+(0), 1)),INDIRECT(ADDRESS(ROW()+(-2), COLUMN()+(0), 1)),INDIRECT(ADDRESS(ROW()+(-3), COLUMN()+(0), 1))), 2)</f>
        <v>687.97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1.691</v>
      </c>
      <c r="F15" s="12">
        <v>10.78</v>
      </c>
      <c r="G15" s="12">
        <f ca="1">ROUND(INDIRECT(ADDRESS(ROW()+(0), COLUMN()+(-2), 1))*INDIRECT(ADDRESS(ROW()+(0), COLUMN()+(-1), 1)), 2)</f>
        <v>18.23</v>
      </c>
    </row>
    <row r="16" spans="1:7" ht="13.50" thickBot="1" customHeight="1">
      <c r="A16" s="1" t="s">
        <v>26</v>
      </c>
      <c r="B16" s="1"/>
      <c r="C16" s="10" t="s">
        <v>27</v>
      </c>
      <c r="D16" s="1" t="s">
        <v>28</v>
      </c>
      <c r="E16" s="13">
        <v>1.156</v>
      </c>
      <c r="F16" s="14">
        <v>6.83</v>
      </c>
      <c r="G16" s="14">
        <f ca="1">ROUND(INDIRECT(ADDRESS(ROW()+(0), COLUMN()+(-2), 1))*INDIRECT(ADDRESS(ROW()+(0), COLUMN()+(-1), 1)), 2)</f>
        <v>7.9</v>
      </c>
    </row>
    <row r="17" spans="1:7" ht="13.50" thickBot="1" customHeight="1">
      <c r="A17" s="15"/>
      <c r="B17" s="15"/>
      <c r="C17" s="15"/>
      <c r="D17" s="15"/>
      <c r="E17" s="9" t="s">
        <v>29</v>
      </c>
      <c r="F17" s="9"/>
      <c r="G17" s="17">
        <f ca="1">ROUND(SUM(INDIRECT(ADDRESS(ROW()+(-1), COLUMN()+(0), 1)),INDIRECT(ADDRESS(ROW()+(-2), COLUMN()+(0), 1))), 2)</f>
        <v>26.13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714.1</v>
      </c>
      <c r="G19" s="14">
        <f ca="1">ROUND(INDIRECT(ADDRESS(ROW()+(0), COLUMN()+(-2), 1))*INDIRECT(ADDRESS(ROW()+(0), COLUMN()+(-1), 1))/100, 2)</f>
        <v>14.28</v>
      </c>
    </row>
    <row r="20" spans="1:7" ht="13.50" thickBot="1" customHeight="1">
      <c r="A20" s="21" t="s">
        <v>33</v>
      </c>
      <c r="B20" s="21"/>
      <c r="C20" s="22"/>
      <c r="D20" s="23"/>
      <c r="E20" s="24" t="s">
        <v>34</v>
      </c>
      <c r="F20" s="25"/>
      <c r="G20" s="26">
        <f ca="1">ROUND(SUM(INDIRECT(ADDRESS(ROW()+(-1), COLUMN()+(0), 1)),INDIRECT(ADDRESS(ROW()+(-3), COLUMN()+(0), 1)),INDIRECT(ADDRESS(ROW()+(-7), COLUMN()+(0), 1))), 2)</f>
        <v>728.38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